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r типовые 20 вариантов\3\"/>
    </mc:Choice>
  </mc:AlternateContent>
  <bookViews>
    <workbookView xWindow="0" yWindow="0" windowWidth="28800" windowHeight="12330" activeTab="6"/>
  </bookViews>
  <sheets>
    <sheet name="Готовый товар" sheetId="1" r:id="rId1"/>
    <sheet name="Продукция" sheetId="2" r:id="rId2"/>
    <sheet name="Ткани" sheetId="3" r:id="rId3"/>
    <sheet name="В1" sheetId="4" r:id="rId4"/>
    <sheet name="В2" sheetId="5" r:id="rId5"/>
    <sheet name="В3" sheetId="6" r:id="rId6"/>
    <sheet name="В4" sheetId="7" r:id="rId7"/>
  </sheets>
  <definedNames>
    <definedName name="_xlnm._FilterDatabase" localSheetId="3" hidden="1">В1!$A$1:$I$872</definedName>
    <definedName name="_xlnm._FilterDatabase" localSheetId="4" hidden="1">В2!$A$1:$I$872</definedName>
    <definedName name="_xlnm._FilterDatabase" localSheetId="5" hidden="1">В3!$A$1:$I$872</definedName>
    <definedName name="_xlnm._FilterDatabase" localSheetId="6" hidden="1">В4!$A$1:$I$872</definedName>
    <definedName name="_xlnm._FilterDatabase" localSheetId="0" hidden="1">'Готовый товар'!$A$1:$E$872</definedName>
    <definedName name="_xlnm._FilterDatabase" localSheetId="1" hidden="1">Продукция!$A$1:$E$62</definedName>
    <definedName name="_xlnm._FilterDatabase" localSheetId="2" hidden="1">Ткани!$A$1:$F$45</definedName>
  </definedNames>
  <calcPr calcId="152511"/>
</workbook>
</file>

<file path=xl/calcChain.xml><?xml version="1.0" encoding="utf-8"?>
<calcChain xmlns="http://schemas.openxmlformats.org/spreadsheetml/2006/main">
  <c r="J313" i="7" l="1"/>
  <c r="J27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2" i="7"/>
  <c r="G2" i="7"/>
  <c r="J630" i="6"/>
  <c r="J8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2" i="6"/>
  <c r="J1" i="5"/>
  <c r="J804" i="5"/>
  <c r="J748" i="5"/>
  <c r="J699" i="5"/>
  <c r="J655" i="5"/>
  <c r="J626" i="5"/>
  <c r="J434" i="5"/>
  <c r="J378" i="5"/>
  <c r="J122" i="5"/>
  <c r="J31" i="5"/>
  <c r="G872" i="5"/>
  <c r="G869" i="5"/>
  <c r="G868" i="5"/>
  <c r="G863" i="5"/>
  <c r="G857" i="5"/>
  <c r="G845" i="5"/>
  <c r="G841" i="5"/>
  <c r="G840" i="5"/>
  <c r="G839" i="5"/>
  <c r="G832" i="5"/>
  <c r="G830" i="5"/>
  <c r="G823" i="5"/>
  <c r="G819" i="5"/>
  <c r="G815" i="5"/>
  <c r="G804" i="5"/>
  <c r="G803" i="5"/>
  <c r="G789" i="5"/>
  <c r="G775" i="5"/>
  <c r="G773" i="5"/>
  <c r="G772" i="5"/>
  <c r="G766" i="5"/>
  <c r="G765" i="5"/>
  <c r="G758" i="5"/>
  <c r="G748" i="5"/>
  <c r="G743" i="5"/>
  <c r="G738" i="5"/>
  <c r="G736" i="5"/>
  <c r="G732" i="5"/>
  <c r="G730" i="5"/>
  <c r="G728" i="5"/>
  <c r="G726" i="5"/>
  <c r="G708" i="5"/>
  <c r="G702" i="5"/>
  <c r="G701" i="5"/>
  <c r="G699" i="5"/>
  <c r="G690" i="5"/>
  <c r="G686" i="5"/>
  <c r="G685" i="5"/>
  <c r="G671" i="5"/>
  <c r="G670" i="5"/>
  <c r="G661" i="5"/>
  <c r="G656" i="5"/>
  <c r="G655" i="5"/>
  <c r="G653" i="5"/>
  <c r="G648" i="5"/>
  <c r="G642" i="5"/>
  <c r="G633" i="5"/>
  <c r="G626" i="5"/>
  <c r="G623" i="5"/>
  <c r="G620" i="5"/>
  <c r="G616" i="5"/>
  <c r="G614" i="5"/>
  <c r="G610" i="5"/>
  <c r="G604" i="5"/>
  <c r="G598" i="5"/>
  <c r="G578" i="5"/>
  <c r="G567" i="5"/>
  <c r="G562" i="5"/>
  <c r="G558" i="5"/>
  <c r="G550" i="5"/>
  <c r="G544" i="5"/>
  <c r="G542" i="5"/>
  <c r="G541" i="5"/>
  <c r="G538" i="5"/>
  <c r="G532" i="5"/>
  <c r="G530" i="5"/>
  <c r="G526" i="5"/>
  <c r="G524" i="5"/>
  <c r="G522" i="5"/>
  <c r="G517" i="5"/>
  <c r="G515" i="5"/>
  <c r="G513" i="5"/>
  <c r="G512" i="5"/>
  <c r="G507" i="5"/>
  <c r="G506" i="5"/>
  <c r="G499" i="5"/>
  <c r="G495" i="5"/>
  <c r="G494" i="5"/>
  <c r="G493" i="5"/>
  <c r="G492" i="5"/>
  <c r="G490" i="5"/>
  <c r="G488" i="5"/>
  <c r="G484" i="5"/>
  <c r="G481" i="5"/>
  <c r="G480" i="5"/>
  <c r="G478" i="5"/>
  <c r="G477" i="5"/>
  <c r="G475" i="5"/>
  <c r="G474" i="5"/>
  <c r="G473" i="5"/>
  <c r="G470" i="5"/>
  <c r="G457" i="5"/>
  <c r="G456" i="5"/>
  <c r="G455" i="5"/>
  <c r="G444" i="5"/>
  <c r="G442" i="5"/>
  <c r="G438" i="5"/>
  <c r="G434" i="5"/>
  <c r="G433" i="5"/>
  <c r="G429" i="5"/>
  <c r="G423" i="5"/>
  <c r="G418" i="5"/>
  <c r="G416" i="5"/>
  <c r="G415" i="5"/>
  <c r="G410" i="5"/>
  <c r="G407" i="5"/>
  <c r="G396" i="5"/>
  <c r="G394" i="5"/>
  <c r="G391" i="5"/>
  <c r="G388" i="5"/>
  <c r="G383" i="5"/>
  <c r="G382" i="5"/>
  <c r="G381" i="5"/>
  <c r="G379" i="5"/>
  <c r="G378" i="5"/>
  <c r="G373" i="5"/>
  <c r="G368" i="5"/>
  <c r="G349" i="5"/>
  <c r="G346" i="5"/>
  <c r="G342" i="5"/>
  <c r="G341" i="5"/>
  <c r="G340" i="5"/>
  <c r="G339" i="5"/>
  <c r="G329" i="5"/>
  <c r="G322" i="5"/>
  <c r="G315" i="5"/>
  <c r="G311" i="5"/>
  <c r="G310" i="5"/>
  <c r="G304" i="5"/>
  <c r="G283" i="5"/>
  <c r="G276" i="5"/>
  <c r="G273" i="5"/>
  <c r="G265" i="5"/>
  <c r="G262" i="5"/>
  <c r="G245" i="5"/>
  <c r="G244" i="5"/>
  <c r="G241" i="5"/>
  <c r="G237" i="5"/>
  <c r="G234" i="5"/>
  <c r="G233" i="5"/>
  <c r="G228" i="5"/>
  <c r="G225" i="5"/>
  <c r="G216" i="5"/>
  <c r="G208" i="5"/>
  <c r="G207" i="5"/>
  <c r="G205" i="5"/>
  <c r="G203" i="5"/>
  <c r="G202" i="5"/>
  <c r="G199" i="5"/>
  <c r="G197" i="5"/>
  <c r="G194" i="5"/>
  <c r="G188" i="5"/>
  <c r="G182" i="5"/>
  <c r="G179" i="5"/>
  <c r="G178" i="5"/>
  <c r="G168" i="5"/>
  <c r="G159" i="5"/>
  <c r="G154" i="5"/>
  <c r="G151" i="5"/>
  <c r="G144" i="5"/>
  <c r="G143" i="5"/>
  <c r="G140" i="5"/>
  <c r="G138" i="5"/>
  <c r="G135" i="5"/>
  <c r="G131" i="5"/>
  <c r="G124" i="5"/>
  <c r="G122" i="5"/>
  <c r="G118" i="5"/>
  <c r="G116" i="5"/>
  <c r="G112" i="5"/>
  <c r="G111" i="5"/>
  <c r="G105" i="5"/>
  <c r="G102" i="5"/>
  <c r="G98" i="5"/>
  <c r="G97" i="5"/>
  <c r="G92" i="5"/>
  <c r="G77" i="5"/>
  <c r="G73" i="5"/>
  <c r="G68" i="5"/>
  <c r="G65" i="5"/>
  <c r="G62" i="5"/>
  <c r="G58" i="5"/>
  <c r="G56" i="5"/>
  <c r="G54" i="5"/>
  <c r="G52" i="5"/>
  <c r="G51" i="5"/>
  <c r="G46" i="5"/>
  <c r="G44" i="5"/>
  <c r="G34" i="5"/>
  <c r="G32" i="5"/>
  <c r="G31" i="5"/>
  <c r="G30" i="5"/>
  <c r="G20" i="5"/>
  <c r="G12" i="5"/>
  <c r="G11" i="5"/>
  <c r="G8" i="5"/>
  <c r="G7" i="5"/>
  <c r="G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2" i="5"/>
  <c r="G3" i="5"/>
  <c r="G4" i="5"/>
  <c r="G5" i="5"/>
  <c r="G6" i="5"/>
  <c r="G9" i="5"/>
  <c r="G10" i="5"/>
  <c r="G13" i="5"/>
  <c r="G14" i="5"/>
  <c r="G15" i="5"/>
  <c r="G16" i="5"/>
  <c r="G17" i="5"/>
  <c r="G18" i="5"/>
  <c r="G19" i="5"/>
  <c r="G21" i="5"/>
  <c r="G22" i="5"/>
  <c r="G23" i="5"/>
  <c r="G24" i="5"/>
  <c r="G25" i="5"/>
  <c r="G26" i="5"/>
  <c r="G27" i="5"/>
  <c r="G28" i="5"/>
  <c r="G29" i="5"/>
  <c r="G33" i="5"/>
  <c r="G35" i="5"/>
  <c r="G36" i="5"/>
  <c r="G37" i="5"/>
  <c r="G38" i="5"/>
  <c r="G39" i="5"/>
  <c r="G40" i="5"/>
  <c r="G41" i="5"/>
  <c r="G42" i="5"/>
  <c r="G43" i="5"/>
  <c r="G45" i="5"/>
  <c r="G47" i="5"/>
  <c r="G48" i="5"/>
  <c r="G49" i="5"/>
  <c r="G50" i="5"/>
  <c r="G53" i="5"/>
  <c r="G55" i="5"/>
  <c r="G57" i="5"/>
  <c r="G59" i="5"/>
  <c r="G60" i="5"/>
  <c r="G61" i="5"/>
  <c r="G63" i="5"/>
  <c r="G64" i="5"/>
  <c r="G66" i="5"/>
  <c r="G67" i="5"/>
  <c r="G69" i="5"/>
  <c r="G70" i="5"/>
  <c r="G71" i="5"/>
  <c r="G72" i="5"/>
  <c r="G74" i="5"/>
  <c r="G75" i="5"/>
  <c r="G76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3" i="5"/>
  <c r="G94" i="5"/>
  <c r="G95" i="5"/>
  <c r="G96" i="5"/>
  <c r="G99" i="5"/>
  <c r="G100" i="5"/>
  <c r="G101" i="5"/>
  <c r="G103" i="5"/>
  <c r="G104" i="5"/>
  <c r="G106" i="5"/>
  <c r="G107" i="5"/>
  <c r="G108" i="5"/>
  <c r="G109" i="5"/>
  <c r="G110" i="5"/>
  <c r="G113" i="5"/>
  <c r="G114" i="5"/>
  <c r="G115" i="5"/>
  <c r="G117" i="5"/>
  <c r="G119" i="5"/>
  <c r="G120" i="5"/>
  <c r="G121" i="5"/>
  <c r="G123" i="5"/>
  <c r="G125" i="5"/>
  <c r="G126" i="5"/>
  <c r="G127" i="5"/>
  <c r="G128" i="5"/>
  <c r="G129" i="5"/>
  <c r="G130" i="5"/>
  <c r="G132" i="5"/>
  <c r="G133" i="5"/>
  <c r="G134" i="5"/>
  <c r="G136" i="5"/>
  <c r="G137" i="5"/>
  <c r="G139" i="5"/>
  <c r="G141" i="5"/>
  <c r="G142" i="5"/>
  <c r="G145" i="5"/>
  <c r="G146" i="5"/>
  <c r="G147" i="5"/>
  <c r="G148" i="5"/>
  <c r="G149" i="5"/>
  <c r="G150" i="5"/>
  <c r="G152" i="5"/>
  <c r="G153" i="5"/>
  <c r="G155" i="5"/>
  <c r="G156" i="5"/>
  <c r="G157" i="5"/>
  <c r="G158" i="5"/>
  <c r="G160" i="5"/>
  <c r="G161" i="5"/>
  <c r="G162" i="5"/>
  <c r="G163" i="5"/>
  <c r="G164" i="5"/>
  <c r="G165" i="5"/>
  <c r="G166" i="5"/>
  <c r="G167" i="5"/>
  <c r="G169" i="5"/>
  <c r="G170" i="5"/>
  <c r="G171" i="5"/>
  <c r="G172" i="5"/>
  <c r="G173" i="5"/>
  <c r="G174" i="5"/>
  <c r="G175" i="5"/>
  <c r="G176" i="5"/>
  <c r="G177" i="5"/>
  <c r="G180" i="5"/>
  <c r="G181" i="5"/>
  <c r="G183" i="5"/>
  <c r="G184" i="5"/>
  <c r="G185" i="5"/>
  <c r="G186" i="5"/>
  <c r="G187" i="5"/>
  <c r="G189" i="5"/>
  <c r="G190" i="5"/>
  <c r="G191" i="5"/>
  <c r="G192" i="5"/>
  <c r="G193" i="5"/>
  <c r="G195" i="5"/>
  <c r="G196" i="5"/>
  <c r="G198" i="5"/>
  <c r="G200" i="5"/>
  <c r="G201" i="5"/>
  <c r="G204" i="5"/>
  <c r="G206" i="5"/>
  <c r="G209" i="5"/>
  <c r="G210" i="5"/>
  <c r="G211" i="5"/>
  <c r="G212" i="5"/>
  <c r="G213" i="5"/>
  <c r="G214" i="5"/>
  <c r="G215" i="5"/>
  <c r="G217" i="5"/>
  <c r="G218" i="5"/>
  <c r="G219" i="5"/>
  <c r="G220" i="5"/>
  <c r="G221" i="5"/>
  <c r="G222" i="5"/>
  <c r="G223" i="5"/>
  <c r="G224" i="5"/>
  <c r="G226" i="5"/>
  <c r="G227" i="5"/>
  <c r="G229" i="5"/>
  <c r="G230" i="5"/>
  <c r="G231" i="5"/>
  <c r="G232" i="5"/>
  <c r="G235" i="5"/>
  <c r="G236" i="5"/>
  <c r="G238" i="5"/>
  <c r="G239" i="5"/>
  <c r="G240" i="5"/>
  <c r="G242" i="5"/>
  <c r="G243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3" i="5"/>
  <c r="G264" i="5"/>
  <c r="G266" i="5"/>
  <c r="G267" i="5"/>
  <c r="G268" i="5"/>
  <c r="G269" i="5"/>
  <c r="G270" i="5"/>
  <c r="G271" i="5"/>
  <c r="G272" i="5"/>
  <c r="G274" i="5"/>
  <c r="G275" i="5"/>
  <c r="G277" i="5"/>
  <c r="G278" i="5"/>
  <c r="G279" i="5"/>
  <c r="G280" i="5"/>
  <c r="G281" i="5"/>
  <c r="G282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5" i="5"/>
  <c r="G306" i="5"/>
  <c r="G307" i="5"/>
  <c r="G308" i="5"/>
  <c r="G309" i="5"/>
  <c r="G312" i="5"/>
  <c r="G313" i="5"/>
  <c r="G314" i="5"/>
  <c r="G316" i="5"/>
  <c r="G317" i="5"/>
  <c r="G318" i="5"/>
  <c r="G319" i="5"/>
  <c r="G320" i="5"/>
  <c r="G321" i="5"/>
  <c r="G323" i="5"/>
  <c r="G324" i="5"/>
  <c r="G325" i="5"/>
  <c r="G326" i="5"/>
  <c r="G327" i="5"/>
  <c r="G328" i="5"/>
  <c r="G330" i="5"/>
  <c r="G331" i="5"/>
  <c r="G332" i="5"/>
  <c r="G333" i="5"/>
  <c r="G334" i="5"/>
  <c r="G335" i="5"/>
  <c r="G336" i="5"/>
  <c r="G337" i="5"/>
  <c r="G338" i="5"/>
  <c r="G343" i="5"/>
  <c r="G344" i="5"/>
  <c r="G345" i="5"/>
  <c r="G347" i="5"/>
  <c r="G348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9" i="5"/>
  <c r="G370" i="5"/>
  <c r="G371" i="5"/>
  <c r="G372" i="5"/>
  <c r="G374" i="5"/>
  <c r="G375" i="5"/>
  <c r="G376" i="5"/>
  <c r="G377" i="5"/>
  <c r="G380" i="5"/>
  <c r="G384" i="5"/>
  <c r="G385" i="5"/>
  <c r="G386" i="5"/>
  <c r="G387" i="5"/>
  <c r="G389" i="5"/>
  <c r="G390" i="5"/>
  <c r="G392" i="5"/>
  <c r="G393" i="5"/>
  <c r="G395" i="5"/>
  <c r="G397" i="5"/>
  <c r="G398" i="5"/>
  <c r="G399" i="5"/>
  <c r="G400" i="5"/>
  <c r="G401" i="5"/>
  <c r="G402" i="5"/>
  <c r="G403" i="5"/>
  <c r="G404" i="5"/>
  <c r="G405" i="5"/>
  <c r="G406" i="5"/>
  <c r="G408" i="5"/>
  <c r="G409" i="5"/>
  <c r="G411" i="5"/>
  <c r="G412" i="5"/>
  <c r="G413" i="5"/>
  <c r="G414" i="5"/>
  <c r="G417" i="5"/>
  <c r="G419" i="5"/>
  <c r="G420" i="5"/>
  <c r="G421" i="5"/>
  <c r="G422" i="5"/>
  <c r="G424" i="5"/>
  <c r="G425" i="5"/>
  <c r="G426" i="5"/>
  <c r="G427" i="5"/>
  <c r="G428" i="5"/>
  <c r="G430" i="5"/>
  <c r="G431" i="5"/>
  <c r="G432" i="5"/>
  <c r="G435" i="5"/>
  <c r="G436" i="5"/>
  <c r="G437" i="5"/>
  <c r="G439" i="5"/>
  <c r="G440" i="5"/>
  <c r="G441" i="5"/>
  <c r="G443" i="5"/>
  <c r="G445" i="5"/>
  <c r="G446" i="5"/>
  <c r="G447" i="5"/>
  <c r="G448" i="5"/>
  <c r="G449" i="5"/>
  <c r="G450" i="5"/>
  <c r="G451" i="5"/>
  <c r="G452" i="5"/>
  <c r="G453" i="5"/>
  <c r="G454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1" i="5"/>
  <c r="G472" i="5"/>
  <c r="G476" i="5"/>
  <c r="G479" i="5"/>
  <c r="G482" i="5"/>
  <c r="G483" i="5"/>
  <c r="G485" i="5"/>
  <c r="G486" i="5"/>
  <c r="G487" i="5"/>
  <c r="G489" i="5"/>
  <c r="G491" i="5"/>
  <c r="G496" i="5"/>
  <c r="G497" i="5"/>
  <c r="G498" i="5"/>
  <c r="G500" i="5"/>
  <c r="G501" i="5"/>
  <c r="G502" i="5"/>
  <c r="G503" i="5"/>
  <c r="G504" i="5"/>
  <c r="G505" i="5"/>
  <c r="G508" i="5"/>
  <c r="G509" i="5"/>
  <c r="G510" i="5"/>
  <c r="G511" i="5"/>
  <c r="G514" i="5"/>
  <c r="G516" i="5"/>
  <c r="G518" i="5"/>
  <c r="G519" i="5"/>
  <c r="G520" i="5"/>
  <c r="G521" i="5"/>
  <c r="G523" i="5"/>
  <c r="G525" i="5"/>
  <c r="G527" i="5"/>
  <c r="G528" i="5"/>
  <c r="G529" i="5"/>
  <c r="G531" i="5"/>
  <c r="G533" i="5"/>
  <c r="G534" i="5"/>
  <c r="G535" i="5"/>
  <c r="G536" i="5"/>
  <c r="G537" i="5"/>
  <c r="G539" i="5"/>
  <c r="G540" i="5"/>
  <c r="G543" i="5"/>
  <c r="G545" i="5"/>
  <c r="G546" i="5"/>
  <c r="G547" i="5"/>
  <c r="G548" i="5"/>
  <c r="G549" i="5"/>
  <c r="G551" i="5"/>
  <c r="G552" i="5"/>
  <c r="G553" i="5"/>
  <c r="G554" i="5"/>
  <c r="G555" i="5"/>
  <c r="G556" i="5"/>
  <c r="G557" i="5"/>
  <c r="G559" i="5"/>
  <c r="G560" i="5"/>
  <c r="G561" i="5"/>
  <c r="G563" i="5"/>
  <c r="G564" i="5"/>
  <c r="G565" i="5"/>
  <c r="G566" i="5"/>
  <c r="G568" i="5"/>
  <c r="G569" i="5"/>
  <c r="G570" i="5"/>
  <c r="G571" i="5"/>
  <c r="G572" i="5"/>
  <c r="G573" i="5"/>
  <c r="G574" i="5"/>
  <c r="G575" i="5"/>
  <c r="G576" i="5"/>
  <c r="G577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9" i="5"/>
  <c r="G600" i="5"/>
  <c r="G601" i="5"/>
  <c r="G602" i="5"/>
  <c r="G603" i="5"/>
  <c r="G605" i="5"/>
  <c r="G606" i="5"/>
  <c r="G607" i="5"/>
  <c r="G608" i="5"/>
  <c r="G609" i="5"/>
  <c r="G611" i="5"/>
  <c r="G612" i="5"/>
  <c r="G613" i="5"/>
  <c r="G615" i="5"/>
  <c r="G617" i="5"/>
  <c r="G618" i="5"/>
  <c r="G619" i="5"/>
  <c r="G621" i="5"/>
  <c r="G622" i="5"/>
  <c r="G624" i="5"/>
  <c r="G625" i="5"/>
  <c r="G627" i="5"/>
  <c r="G628" i="5"/>
  <c r="G629" i="5"/>
  <c r="G630" i="5"/>
  <c r="G631" i="5"/>
  <c r="G632" i="5"/>
  <c r="G634" i="5"/>
  <c r="G635" i="5"/>
  <c r="G636" i="5"/>
  <c r="G637" i="5"/>
  <c r="G638" i="5"/>
  <c r="G639" i="5"/>
  <c r="G640" i="5"/>
  <c r="G641" i="5"/>
  <c r="G643" i="5"/>
  <c r="G644" i="5"/>
  <c r="G645" i="5"/>
  <c r="G646" i="5"/>
  <c r="G647" i="5"/>
  <c r="G649" i="5"/>
  <c r="G650" i="5"/>
  <c r="G651" i="5"/>
  <c r="G652" i="5"/>
  <c r="G654" i="5"/>
  <c r="G657" i="5"/>
  <c r="G658" i="5"/>
  <c r="G659" i="5"/>
  <c r="G660" i="5"/>
  <c r="G662" i="5"/>
  <c r="G663" i="5"/>
  <c r="G664" i="5"/>
  <c r="G665" i="5"/>
  <c r="G666" i="5"/>
  <c r="G667" i="5"/>
  <c r="G668" i="5"/>
  <c r="G669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7" i="5"/>
  <c r="G688" i="5"/>
  <c r="G689" i="5"/>
  <c r="G691" i="5"/>
  <c r="G692" i="5"/>
  <c r="G693" i="5"/>
  <c r="G694" i="5"/>
  <c r="G695" i="5"/>
  <c r="G696" i="5"/>
  <c r="G697" i="5"/>
  <c r="G698" i="5"/>
  <c r="G700" i="5"/>
  <c r="G703" i="5"/>
  <c r="G704" i="5"/>
  <c r="G705" i="5"/>
  <c r="G706" i="5"/>
  <c r="G707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7" i="5"/>
  <c r="G729" i="5"/>
  <c r="G731" i="5"/>
  <c r="G733" i="5"/>
  <c r="G734" i="5"/>
  <c r="G735" i="5"/>
  <c r="G737" i="5"/>
  <c r="G739" i="5"/>
  <c r="G740" i="5"/>
  <c r="G741" i="5"/>
  <c r="G742" i="5"/>
  <c r="G744" i="5"/>
  <c r="G745" i="5"/>
  <c r="G746" i="5"/>
  <c r="G747" i="5"/>
  <c r="G749" i="5"/>
  <c r="G750" i="5"/>
  <c r="G751" i="5"/>
  <c r="G752" i="5"/>
  <c r="G753" i="5"/>
  <c r="G754" i="5"/>
  <c r="G755" i="5"/>
  <c r="G756" i="5"/>
  <c r="G757" i="5"/>
  <c r="G759" i="5"/>
  <c r="G760" i="5"/>
  <c r="G761" i="5"/>
  <c r="G762" i="5"/>
  <c r="G763" i="5"/>
  <c r="G764" i="5"/>
  <c r="G767" i="5"/>
  <c r="G768" i="5"/>
  <c r="G769" i="5"/>
  <c r="G770" i="5"/>
  <c r="G771" i="5"/>
  <c r="G774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5" i="5"/>
  <c r="G806" i="5"/>
  <c r="G807" i="5"/>
  <c r="G808" i="5"/>
  <c r="G809" i="5"/>
  <c r="G810" i="5"/>
  <c r="G811" i="5"/>
  <c r="G812" i="5"/>
  <c r="G813" i="5"/>
  <c r="G814" i="5"/>
  <c r="G816" i="5"/>
  <c r="G817" i="5"/>
  <c r="G818" i="5"/>
  <c r="G820" i="5"/>
  <c r="G821" i="5"/>
  <c r="G822" i="5"/>
  <c r="G824" i="5"/>
  <c r="G825" i="5"/>
  <c r="G826" i="5"/>
  <c r="G827" i="5"/>
  <c r="G828" i="5"/>
  <c r="G829" i="5"/>
  <c r="G831" i="5"/>
  <c r="G833" i="5"/>
  <c r="G834" i="5"/>
  <c r="G835" i="5"/>
  <c r="G836" i="5"/>
  <c r="G837" i="5"/>
  <c r="G838" i="5"/>
  <c r="G842" i="5"/>
  <c r="G843" i="5"/>
  <c r="G844" i="5"/>
  <c r="G846" i="5"/>
  <c r="G847" i="5"/>
  <c r="G848" i="5"/>
  <c r="G849" i="5"/>
  <c r="G850" i="5"/>
  <c r="G851" i="5"/>
  <c r="G852" i="5"/>
  <c r="G853" i="5"/>
  <c r="G854" i="5"/>
  <c r="G855" i="5"/>
  <c r="G856" i="5"/>
  <c r="G858" i="5"/>
  <c r="G859" i="5"/>
  <c r="G860" i="5"/>
  <c r="G861" i="5"/>
  <c r="G862" i="5"/>
  <c r="G864" i="5"/>
  <c r="G865" i="5"/>
  <c r="G866" i="5"/>
  <c r="G867" i="5"/>
  <c r="G870" i="5"/>
  <c r="G87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2" i="5"/>
  <c r="J1" i="4"/>
  <c r="J851" i="4"/>
  <c r="J794" i="4"/>
  <c r="J784" i="4"/>
  <c r="J777" i="4"/>
  <c r="J771" i="4"/>
  <c r="J769" i="4"/>
  <c r="J759" i="4"/>
  <c r="J734" i="4"/>
  <c r="J673" i="4"/>
  <c r="J652" i="4"/>
  <c r="J601" i="4"/>
  <c r="J587" i="4"/>
  <c r="J424" i="4"/>
  <c r="J397" i="4"/>
  <c r="J326" i="4"/>
  <c r="J291" i="4"/>
  <c r="J277" i="4"/>
  <c r="J266" i="4"/>
  <c r="J253" i="4"/>
  <c r="J250" i="4"/>
  <c r="J223" i="4"/>
  <c r="J158" i="4"/>
  <c r="J134" i="4"/>
  <c r="J103" i="4"/>
  <c r="J93" i="4"/>
  <c r="J55" i="4"/>
  <c r="J4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2" i="4"/>
  <c r="H872" i="4"/>
  <c r="G872" i="4"/>
  <c r="F872" i="4"/>
  <c r="H871" i="4"/>
  <c r="G871" i="4"/>
  <c r="F871" i="4"/>
  <c r="H870" i="4"/>
  <c r="G870" i="4"/>
  <c r="F870" i="4"/>
  <c r="H869" i="4"/>
  <c r="G869" i="4"/>
  <c r="F869" i="4"/>
  <c r="H868" i="4"/>
  <c r="G868" i="4"/>
  <c r="F868" i="4"/>
  <c r="H867" i="4"/>
  <c r="G867" i="4"/>
  <c r="F867" i="4"/>
  <c r="H866" i="4"/>
  <c r="G866" i="4"/>
  <c r="F866" i="4"/>
  <c r="H865" i="4"/>
  <c r="G865" i="4"/>
  <c r="F865" i="4"/>
  <c r="H864" i="4"/>
  <c r="G864" i="4"/>
  <c r="F864" i="4"/>
  <c r="H863" i="4"/>
  <c r="G863" i="4"/>
  <c r="F863" i="4"/>
  <c r="H862" i="4"/>
  <c r="G862" i="4"/>
  <c r="F862" i="4"/>
  <c r="H861" i="4"/>
  <c r="G861" i="4"/>
  <c r="F861" i="4"/>
  <c r="H860" i="4"/>
  <c r="G860" i="4"/>
  <c r="F860" i="4"/>
  <c r="H859" i="4"/>
  <c r="G859" i="4"/>
  <c r="F859" i="4"/>
  <c r="H858" i="4"/>
  <c r="G858" i="4"/>
  <c r="F858" i="4"/>
  <c r="H857" i="4"/>
  <c r="G857" i="4"/>
  <c r="F857" i="4"/>
  <c r="H856" i="4"/>
  <c r="G856" i="4"/>
  <c r="F856" i="4"/>
  <c r="H855" i="4"/>
  <c r="G855" i="4"/>
  <c r="F855" i="4"/>
  <c r="H854" i="4"/>
  <c r="G854" i="4"/>
  <c r="F854" i="4"/>
  <c r="H853" i="4"/>
  <c r="G853" i="4"/>
  <c r="F853" i="4"/>
  <c r="H852" i="4"/>
  <c r="G852" i="4"/>
  <c r="F852" i="4"/>
  <c r="H851" i="4"/>
  <c r="G851" i="4"/>
  <c r="F851" i="4"/>
  <c r="H850" i="4"/>
  <c r="G850" i="4"/>
  <c r="F850" i="4"/>
  <c r="H849" i="4"/>
  <c r="G849" i="4"/>
  <c r="F849" i="4"/>
  <c r="H848" i="4"/>
  <c r="G848" i="4"/>
  <c r="F848" i="4"/>
  <c r="H847" i="4"/>
  <c r="G847" i="4"/>
  <c r="F847" i="4"/>
  <c r="H846" i="4"/>
  <c r="G846" i="4"/>
  <c r="F846" i="4"/>
  <c r="H845" i="4"/>
  <c r="G845" i="4"/>
  <c r="F845" i="4"/>
  <c r="H844" i="4"/>
  <c r="G844" i="4"/>
  <c r="F844" i="4"/>
  <c r="H843" i="4"/>
  <c r="G843" i="4"/>
  <c r="F843" i="4"/>
  <c r="H842" i="4"/>
  <c r="G842" i="4"/>
  <c r="F842" i="4"/>
  <c r="H841" i="4"/>
  <c r="G841" i="4"/>
  <c r="F841" i="4"/>
  <c r="H840" i="4"/>
  <c r="G840" i="4"/>
  <c r="F840" i="4"/>
  <c r="H839" i="4"/>
  <c r="G839" i="4"/>
  <c r="F839" i="4"/>
  <c r="H838" i="4"/>
  <c r="G838" i="4"/>
  <c r="F838" i="4"/>
  <c r="H837" i="4"/>
  <c r="G837" i="4"/>
  <c r="F837" i="4"/>
  <c r="H836" i="4"/>
  <c r="G836" i="4"/>
  <c r="F836" i="4"/>
  <c r="H835" i="4"/>
  <c r="G835" i="4"/>
  <c r="F835" i="4"/>
  <c r="H834" i="4"/>
  <c r="G834" i="4"/>
  <c r="F834" i="4"/>
  <c r="H833" i="4"/>
  <c r="G833" i="4"/>
  <c r="F833" i="4"/>
  <c r="H832" i="4"/>
  <c r="G832" i="4"/>
  <c r="F832" i="4"/>
  <c r="H831" i="4"/>
  <c r="G831" i="4"/>
  <c r="F831" i="4"/>
  <c r="H830" i="4"/>
  <c r="G830" i="4"/>
  <c r="F830" i="4"/>
  <c r="H829" i="4"/>
  <c r="G829" i="4"/>
  <c r="F829" i="4"/>
  <c r="H828" i="4"/>
  <c r="G828" i="4"/>
  <c r="F828" i="4"/>
  <c r="H827" i="4"/>
  <c r="G827" i="4"/>
  <c r="F827" i="4"/>
  <c r="H826" i="4"/>
  <c r="G826" i="4"/>
  <c r="F826" i="4"/>
  <c r="H825" i="4"/>
  <c r="G825" i="4"/>
  <c r="F825" i="4"/>
  <c r="H824" i="4"/>
  <c r="G824" i="4"/>
  <c r="F824" i="4"/>
  <c r="H823" i="4"/>
  <c r="G823" i="4"/>
  <c r="F823" i="4"/>
  <c r="H822" i="4"/>
  <c r="G822" i="4"/>
  <c r="F822" i="4"/>
  <c r="H821" i="4"/>
  <c r="G821" i="4"/>
  <c r="F821" i="4"/>
  <c r="H820" i="4"/>
  <c r="G820" i="4"/>
  <c r="F820" i="4"/>
  <c r="H819" i="4"/>
  <c r="G819" i="4"/>
  <c r="F819" i="4"/>
  <c r="H818" i="4"/>
  <c r="G818" i="4"/>
  <c r="F818" i="4"/>
  <c r="H817" i="4"/>
  <c r="G817" i="4"/>
  <c r="F817" i="4"/>
  <c r="H816" i="4"/>
  <c r="G816" i="4"/>
  <c r="F816" i="4"/>
  <c r="H815" i="4"/>
  <c r="G815" i="4"/>
  <c r="F815" i="4"/>
  <c r="H814" i="4"/>
  <c r="G814" i="4"/>
  <c r="F814" i="4"/>
  <c r="H813" i="4"/>
  <c r="G813" i="4"/>
  <c r="F813" i="4"/>
  <c r="H812" i="4"/>
  <c r="G812" i="4"/>
  <c r="F812" i="4"/>
  <c r="H811" i="4"/>
  <c r="G811" i="4"/>
  <c r="F811" i="4"/>
  <c r="H810" i="4"/>
  <c r="G810" i="4"/>
  <c r="F810" i="4"/>
  <c r="H809" i="4"/>
  <c r="G809" i="4"/>
  <c r="F809" i="4"/>
  <c r="H808" i="4"/>
  <c r="G808" i="4"/>
  <c r="F808" i="4"/>
  <c r="H807" i="4"/>
  <c r="G807" i="4"/>
  <c r="F807" i="4"/>
  <c r="H806" i="4"/>
  <c r="G806" i="4"/>
  <c r="F806" i="4"/>
  <c r="H805" i="4"/>
  <c r="G805" i="4"/>
  <c r="F805" i="4"/>
  <c r="H804" i="4"/>
  <c r="G804" i="4"/>
  <c r="F804" i="4"/>
  <c r="H803" i="4"/>
  <c r="G803" i="4"/>
  <c r="F803" i="4"/>
  <c r="H802" i="4"/>
  <c r="G802" i="4"/>
  <c r="F802" i="4"/>
  <c r="H801" i="4"/>
  <c r="G801" i="4"/>
  <c r="F801" i="4"/>
  <c r="H800" i="4"/>
  <c r="G800" i="4"/>
  <c r="F800" i="4"/>
  <c r="H799" i="4"/>
  <c r="G799" i="4"/>
  <c r="F799" i="4"/>
  <c r="H798" i="4"/>
  <c r="G798" i="4"/>
  <c r="F798" i="4"/>
  <c r="H797" i="4"/>
  <c r="G797" i="4"/>
  <c r="F797" i="4"/>
  <c r="H796" i="4"/>
  <c r="G796" i="4"/>
  <c r="F796" i="4"/>
  <c r="H795" i="4"/>
  <c r="G795" i="4"/>
  <c r="F795" i="4"/>
  <c r="H794" i="4"/>
  <c r="G794" i="4"/>
  <c r="F794" i="4"/>
  <c r="H793" i="4"/>
  <c r="G793" i="4"/>
  <c r="F793" i="4"/>
  <c r="H792" i="4"/>
  <c r="G792" i="4"/>
  <c r="F792" i="4"/>
  <c r="H791" i="4"/>
  <c r="G791" i="4"/>
  <c r="F791" i="4"/>
  <c r="H790" i="4"/>
  <c r="G790" i="4"/>
  <c r="F790" i="4"/>
  <c r="H789" i="4"/>
  <c r="G789" i="4"/>
  <c r="F789" i="4"/>
  <c r="H788" i="4"/>
  <c r="G788" i="4"/>
  <c r="F788" i="4"/>
  <c r="H787" i="4"/>
  <c r="G787" i="4"/>
  <c r="F787" i="4"/>
  <c r="H786" i="4"/>
  <c r="G786" i="4"/>
  <c r="F786" i="4"/>
  <c r="H785" i="4"/>
  <c r="G785" i="4"/>
  <c r="F785" i="4"/>
  <c r="H784" i="4"/>
  <c r="G784" i="4"/>
  <c r="F784" i="4"/>
  <c r="H783" i="4"/>
  <c r="G783" i="4"/>
  <c r="F783" i="4"/>
  <c r="H782" i="4"/>
  <c r="G782" i="4"/>
  <c r="F782" i="4"/>
  <c r="H781" i="4"/>
  <c r="G781" i="4"/>
  <c r="F781" i="4"/>
  <c r="H780" i="4"/>
  <c r="G780" i="4"/>
  <c r="F780" i="4"/>
  <c r="H779" i="4"/>
  <c r="G779" i="4"/>
  <c r="F779" i="4"/>
  <c r="H778" i="4"/>
  <c r="G778" i="4"/>
  <c r="F778" i="4"/>
  <c r="H777" i="4"/>
  <c r="G777" i="4"/>
  <c r="F777" i="4"/>
  <c r="H776" i="4"/>
  <c r="G776" i="4"/>
  <c r="F776" i="4"/>
  <c r="H775" i="4"/>
  <c r="G775" i="4"/>
  <c r="F775" i="4"/>
  <c r="H774" i="4"/>
  <c r="G774" i="4"/>
  <c r="F774" i="4"/>
  <c r="H773" i="4"/>
  <c r="G773" i="4"/>
  <c r="F773" i="4"/>
  <c r="H772" i="4"/>
  <c r="G772" i="4"/>
  <c r="F772" i="4"/>
  <c r="H771" i="4"/>
  <c r="G771" i="4"/>
  <c r="F771" i="4"/>
  <c r="H770" i="4"/>
  <c r="G770" i="4"/>
  <c r="F770" i="4"/>
  <c r="H769" i="4"/>
  <c r="G769" i="4"/>
  <c r="F769" i="4"/>
  <c r="H768" i="4"/>
  <c r="G768" i="4"/>
  <c r="F768" i="4"/>
  <c r="H767" i="4"/>
  <c r="G767" i="4"/>
  <c r="F767" i="4"/>
  <c r="H766" i="4"/>
  <c r="G766" i="4"/>
  <c r="F766" i="4"/>
  <c r="H765" i="4"/>
  <c r="G765" i="4"/>
  <c r="F765" i="4"/>
  <c r="H764" i="4"/>
  <c r="G764" i="4"/>
  <c r="F764" i="4"/>
  <c r="H763" i="4"/>
  <c r="G763" i="4"/>
  <c r="F763" i="4"/>
  <c r="H762" i="4"/>
  <c r="G762" i="4"/>
  <c r="F762" i="4"/>
  <c r="H761" i="4"/>
  <c r="G761" i="4"/>
  <c r="F761" i="4"/>
  <c r="H760" i="4"/>
  <c r="G760" i="4"/>
  <c r="F760" i="4"/>
  <c r="H759" i="4"/>
  <c r="G759" i="4"/>
  <c r="F759" i="4"/>
  <c r="H758" i="4"/>
  <c r="G758" i="4"/>
  <c r="F758" i="4"/>
  <c r="H757" i="4"/>
  <c r="G757" i="4"/>
  <c r="F757" i="4"/>
  <c r="H756" i="4"/>
  <c r="G756" i="4"/>
  <c r="F756" i="4"/>
  <c r="H755" i="4"/>
  <c r="G755" i="4"/>
  <c r="F755" i="4"/>
  <c r="H754" i="4"/>
  <c r="G754" i="4"/>
  <c r="F754" i="4"/>
  <c r="H753" i="4"/>
  <c r="G753" i="4"/>
  <c r="F753" i="4"/>
  <c r="H752" i="4"/>
  <c r="G752" i="4"/>
  <c r="F752" i="4"/>
  <c r="H751" i="4"/>
  <c r="G751" i="4"/>
  <c r="F751" i="4"/>
  <c r="H750" i="4"/>
  <c r="G750" i="4"/>
  <c r="F750" i="4"/>
  <c r="H749" i="4"/>
  <c r="G749" i="4"/>
  <c r="F749" i="4"/>
  <c r="H748" i="4"/>
  <c r="G748" i="4"/>
  <c r="F748" i="4"/>
  <c r="H747" i="4"/>
  <c r="G747" i="4"/>
  <c r="F747" i="4"/>
  <c r="H746" i="4"/>
  <c r="G746" i="4"/>
  <c r="F746" i="4"/>
  <c r="H745" i="4"/>
  <c r="G745" i="4"/>
  <c r="F745" i="4"/>
  <c r="H744" i="4"/>
  <c r="G744" i="4"/>
  <c r="F744" i="4"/>
  <c r="H743" i="4"/>
  <c r="G743" i="4"/>
  <c r="F743" i="4"/>
  <c r="H742" i="4"/>
  <c r="G742" i="4"/>
  <c r="F742" i="4"/>
  <c r="H741" i="4"/>
  <c r="G741" i="4"/>
  <c r="F741" i="4"/>
  <c r="H740" i="4"/>
  <c r="G740" i="4"/>
  <c r="F740" i="4"/>
  <c r="H739" i="4"/>
  <c r="G739" i="4"/>
  <c r="F739" i="4"/>
  <c r="H738" i="4"/>
  <c r="G738" i="4"/>
  <c r="F738" i="4"/>
  <c r="H737" i="4"/>
  <c r="G737" i="4"/>
  <c r="F737" i="4"/>
  <c r="H736" i="4"/>
  <c r="G736" i="4"/>
  <c r="F736" i="4"/>
  <c r="H735" i="4"/>
  <c r="G735" i="4"/>
  <c r="F735" i="4"/>
  <c r="H734" i="4"/>
  <c r="G734" i="4"/>
  <c r="F734" i="4"/>
  <c r="H733" i="4"/>
  <c r="G733" i="4"/>
  <c r="F733" i="4"/>
  <c r="H732" i="4"/>
  <c r="G732" i="4"/>
  <c r="F732" i="4"/>
  <c r="H731" i="4"/>
  <c r="G731" i="4"/>
  <c r="F731" i="4"/>
  <c r="H730" i="4"/>
  <c r="G730" i="4"/>
  <c r="F730" i="4"/>
  <c r="H729" i="4"/>
  <c r="G729" i="4"/>
  <c r="F729" i="4"/>
  <c r="H728" i="4"/>
  <c r="G728" i="4"/>
  <c r="F728" i="4"/>
  <c r="H727" i="4"/>
  <c r="G727" i="4"/>
  <c r="F727" i="4"/>
  <c r="H726" i="4"/>
  <c r="G726" i="4"/>
  <c r="F726" i="4"/>
  <c r="H725" i="4"/>
  <c r="G725" i="4"/>
  <c r="F725" i="4"/>
  <c r="H724" i="4"/>
  <c r="G724" i="4"/>
  <c r="F724" i="4"/>
  <c r="H723" i="4"/>
  <c r="G723" i="4"/>
  <c r="F723" i="4"/>
  <c r="H722" i="4"/>
  <c r="G722" i="4"/>
  <c r="F722" i="4"/>
  <c r="H721" i="4"/>
  <c r="G721" i="4"/>
  <c r="F721" i="4"/>
  <c r="H720" i="4"/>
  <c r="G720" i="4"/>
  <c r="F720" i="4"/>
  <c r="H719" i="4"/>
  <c r="G719" i="4"/>
  <c r="F719" i="4"/>
  <c r="H718" i="4"/>
  <c r="G718" i="4"/>
  <c r="F718" i="4"/>
  <c r="H717" i="4"/>
  <c r="G717" i="4"/>
  <c r="F717" i="4"/>
  <c r="H716" i="4"/>
  <c r="G716" i="4"/>
  <c r="F716" i="4"/>
  <c r="H715" i="4"/>
  <c r="G715" i="4"/>
  <c r="F715" i="4"/>
  <c r="H714" i="4"/>
  <c r="G714" i="4"/>
  <c r="F714" i="4"/>
  <c r="H713" i="4"/>
  <c r="G713" i="4"/>
  <c r="F713" i="4"/>
  <c r="H712" i="4"/>
  <c r="G712" i="4"/>
  <c r="F712" i="4"/>
  <c r="H711" i="4"/>
  <c r="G711" i="4"/>
  <c r="F711" i="4"/>
  <c r="H710" i="4"/>
  <c r="G710" i="4"/>
  <c r="F710" i="4"/>
  <c r="H709" i="4"/>
  <c r="G709" i="4"/>
  <c r="F709" i="4"/>
  <c r="H708" i="4"/>
  <c r="G708" i="4"/>
  <c r="F708" i="4"/>
  <c r="H707" i="4"/>
  <c r="G707" i="4"/>
  <c r="F707" i="4"/>
  <c r="H706" i="4"/>
  <c r="G706" i="4"/>
  <c r="F706" i="4"/>
  <c r="H705" i="4"/>
  <c r="G705" i="4"/>
  <c r="F705" i="4"/>
  <c r="H704" i="4"/>
  <c r="G704" i="4"/>
  <c r="F704" i="4"/>
  <c r="H703" i="4"/>
  <c r="G703" i="4"/>
  <c r="F703" i="4"/>
  <c r="H702" i="4"/>
  <c r="G702" i="4"/>
  <c r="F702" i="4"/>
  <c r="H701" i="4"/>
  <c r="G701" i="4"/>
  <c r="F701" i="4"/>
  <c r="H700" i="4"/>
  <c r="G700" i="4"/>
  <c r="F700" i="4"/>
  <c r="H699" i="4"/>
  <c r="G699" i="4"/>
  <c r="F699" i="4"/>
  <c r="H698" i="4"/>
  <c r="G698" i="4"/>
  <c r="F698" i="4"/>
  <c r="H697" i="4"/>
  <c r="G697" i="4"/>
  <c r="F697" i="4"/>
  <c r="H696" i="4"/>
  <c r="G696" i="4"/>
  <c r="F696" i="4"/>
  <c r="H695" i="4"/>
  <c r="G695" i="4"/>
  <c r="F695" i="4"/>
  <c r="H694" i="4"/>
  <c r="G694" i="4"/>
  <c r="F694" i="4"/>
  <c r="H693" i="4"/>
  <c r="G693" i="4"/>
  <c r="F693" i="4"/>
  <c r="H692" i="4"/>
  <c r="G692" i="4"/>
  <c r="F692" i="4"/>
  <c r="H691" i="4"/>
  <c r="G691" i="4"/>
  <c r="F691" i="4"/>
  <c r="H690" i="4"/>
  <c r="G690" i="4"/>
  <c r="F690" i="4"/>
  <c r="H689" i="4"/>
  <c r="G689" i="4"/>
  <c r="F689" i="4"/>
  <c r="H688" i="4"/>
  <c r="G688" i="4"/>
  <c r="F688" i="4"/>
  <c r="H687" i="4"/>
  <c r="G687" i="4"/>
  <c r="F687" i="4"/>
  <c r="H686" i="4"/>
  <c r="G686" i="4"/>
  <c r="F686" i="4"/>
  <c r="H685" i="4"/>
  <c r="G685" i="4"/>
  <c r="F685" i="4"/>
  <c r="H684" i="4"/>
  <c r="G684" i="4"/>
  <c r="F684" i="4"/>
  <c r="H683" i="4"/>
  <c r="G683" i="4"/>
  <c r="F683" i="4"/>
  <c r="H682" i="4"/>
  <c r="G682" i="4"/>
  <c r="F682" i="4"/>
  <c r="H681" i="4"/>
  <c r="G681" i="4"/>
  <c r="F681" i="4"/>
  <c r="H680" i="4"/>
  <c r="G680" i="4"/>
  <c r="F680" i="4"/>
  <c r="H679" i="4"/>
  <c r="G679" i="4"/>
  <c r="F679" i="4"/>
  <c r="H678" i="4"/>
  <c r="G678" i="4"/>
  <c r="F678" i="4"/>
  <c r="H677" i="4"/>
  <c r="G677" i="4"/>
  <c r="F677" i="4"/>
  <c r="H676" i="4"/>
  <c r="G676" i="4"/>
  <c r="F676" i="4"/>
  <c r="H675" i="4"/>
  <c r="G675" i="4"/>
  <c r="F675" i="4"/>
  <c r="H674" i="4"/>
  <c r="G674" i="4"/>
  <c r="F674" i="4"/>
  <c r="H673" i="4"/>
  <c r="G673" i="4"/>
  <c r="F673" i="4"/>
  <c r="H672" i="4"/>
  <c r="G672" i="4"/>
  <c r="F672" i="4"/>
  <c r="H671" i="4"/>
  <c r="G671" i="4"/>
  <c r="F671" i="4"/>
  <c r="H670" i="4"/>
  <c r="G670" i="4"/>
  <c r="F670" i="4"/>
  <c r="H669" i="4"/>
  <c r="G669" i="4"/>
  <c r="F669" i="4"/>
  <c r="H668" i="4"/>
  <c r="G668" i="4"/>
  <c r="F668" i="4"/>
  <c r="H667" i="4"/>
  <c r="G667" i="4"/>
  <c r="F667" i="4"/>
  <c r="H666" i="4"/>
  <c r="G666" i="4"/>
  <c r="F666" i="4"/>
  <c r="H665" i="4"/>
  <c r="G665" i="4"/>
  <c r="F665" i="4"/>
  <c r="H664" i="4"/>
  <c r="G664" i="4"/>
  <c r="F664" i="4"/>
  <c r="H663" i="4"/>
  <c r="G663" i="4"/>
  <c r="F663" i="4"/>
  <c r="H662" i="4"/>
  <c r="G662" i="4"/>
  <c r="F662" i="4"/>
  <c r="H661" i="4"/>
  <c r="G661" i="4"/>
  <c r="F661" i="4"/>
  <c r="H660" i="4"/>
  <c r="G660" i="4"/>
  <c r="F660" i="4"/>
  <c r="H659" i="4"/>
  <c r="G659" i="4"/>
  <c r="F659" i="4"/>
  <c r="H658" i="4"/>
  <c r="G658" i="4"/>
  <c r="F658" i="4"/>
  <c r="H657" i="4"/>
  <c r="G657" i="4"/>
  <c r="F657" i="4"/>
  <c r="H656" i="4"/>
  <c r="G656" i="4"/>
  <c r="F656" i="4"/>
  <c r="H655" i="4"/>
  <c r="G655" i="4"/>
  <c r="F655" i="4"/>
  <c r="H654" i="4"/>
  <c r="G654" i="4"/>
  <c r="F654" i="4"/>
  <c r="H653" i="4"/>
  <c r="G653" i="4"/>
  <c r="F653" i="4"/>
  <c r="H652" i="4"/>
  <c r="G652" i="4"/>
  <c r="F652" i="4"/>
  <c r="H651" i="4"/>
  <c r="G651" i="4"/>
  <c r="F651" i="4"/>
  <c r="H650" i="4"/>
  <c r="G650" i="4"/>
  <c r="F650" i="4"/>
  <c r="H649" i="4"/>
  <c r="G649" i="4"/>
  <c r="F649" i="4"/>
  <c r="H648" i="4"/>
  <c r="G648" i="4"/>
  <c r="F648" i="4"/>
  <c r="H647" i="4"/>
  <c r="G647" i="4"/>
  <c r="F647" i="4"/>
  <c r="H646" i="4"/>
  <c r="G646" i="4"/>
  <c r="F646" i="4"/>
  <c r="H645" i="4"/>
  <c r="G645" i="4"/>
  <c r="F645" i="4"/>
  <c r="H644" i="4"/>
  <c r="G644" i="4"/>
  <c r="F644" i="4"/>
  <c r="H643" i="4"/>
  <c r="G643" i="4"/>
  <c r="F643" i="4"/>
  <c r="H642" i="4"/>
  <c r="G642" i="4"/>
  <c r="F642" i="4"/>
  <c r="H641" i="4"/>
  <c r="G641" i="4"/>
  <c r="F641" i="4"/>
  <c r="H640" i="4"/>
  <c r="G640" i="4"/>
  <c r="F640" i="4"/>
  <c r="H639" i="4"/>
  <c r="G639" i="4"/>
  <c r="F639" i="4"/>
  <c r="H638" i="4"/>
  <c r="G638" i="4"/>
  <c r="F638" i="4"/>
  <c r="H637" i="4"/>
  <c r="G637" i="4"/>
  <c r="F637" i="4"/>
  <c r="H636" i="4"/>
  <c r="G636" i="4"/>
  <c r="F636" i="4"/>
  <c r="H635" i="4"/>
  <c r="G635" i="4"/>
  <c r="F635" i="4"/>
  <c r="H634" i="4"/>
  <c r="G634" i="4"/>
  <c r="F634" i="4"/>
  <c r="H633" i="4"/>
  <c r="G633" i="4"/>
  <c r="F633" i="4"/>
  <c r="H632" i="4"/>
  <c r="G632" i="4"/>
  <c r="F632" i="4"/>
  <c r="H631" i="4"/>
  <c r="G631" i="4"/>
  <c r="F631" i="4"/>
  <c r="H630" i="4"/>
  <c r="G630" i="4"/>
  <c r="F630" i="4"/>
  <c r="H629" i="4"/>
  <c r="G629" i="4"/>
  <c r="F629" i="4"/>
  <c r="H628" i="4"/>
  <c r="G628" i="4"/>
  <c r="F628" i="4"/>
  <c r="H627" i="4"/>
  <c r="G627" i="4"/>
  <c r="F627" i="4"/>
  <c r="H626" i="4"/>
  <c r="G626" i="4"/>
  <c r="F626" i="4"/>
  <c r="H625" i="4"/>
  <c r="G625" i="4"/>
  <c r="F625" i="4"/>
  <c r="H624" i="4"/>
  <c r="G624" i="4"/>
  <c r="F624" i="4"/>
  <c r="H623" i="4"/>
  <c r="G623" i="4"/>
  <c r="F623" i="4"/>
  <c r="H622" i="4"/>
  <c r="G622" i="4"/>
  <c r="F622" i="4"/>
  <c r="H621" i="4"/>
  <c r="G621" i="4"/>
  <c r="F621" i="4"/>
  <c r="H620" i="4"/>
  <c r="G620" i="4"/>
  <c r="F620" i="4"/>
  <c r="H619" i="4"/>
  <c r="G619" i="4"/>
  <c r="F619" i="4"/>
  <c r="H618" i="4"/>
  <c r="G618" i="4"/>
  <c r="F618" i="4"/>
  <c r="H617" i="4"/>
  <c r="G617" i="4"/>
  <c r="F617" i="4"/>
  <c r="H616" i="4"/>
  <c r="G616" i="4"/>
  <c r="F616" i="4"/>
  <c r="H615" i="4"/>
  <c r="G615" i="4"/>
  <c r="F615" i="4"/>
  <c r="H614" i="4"/>
  <c r="G614" i="4"/>
  <c r="F614" i="4"/>
  <c r="H613" i="4"/>
  <c r="G613" i="4"/>
  <c r="F613" i="4"/>
  <c r="H612" i="4"/>
  <c r="G612" i="4"/>
  <c r="F612" i="4"/>
  <c r="H611" i="4"/>
  <c r="G611" i="4"/>
  <c r="F611" i="4"/>
  <c r="H610" i="4"/>
  <c r="G610" i="4"/>
  <c r="F610" i="4"/>
  <c r="H609" i="4"/>
  <c r="G609" i="4"/>
  <c r="F609" i="4"/>
  <c r="H608" i="4"/>
  <c r="G608" i="4"/>
  <c r="F608" i="4"/>
  <c r="H607" i="4"/>
  <c r="G607" i="4"/>
  <c r="F607" i="4"/>
  <c r="H606" i="4"/>
  <c r="G606" i="4"/>
  <c r="F606" i="4"/>
  <c r="H605" i="4"/>
  <c r="G605" i="4"/>
  <c r="F605" i="4"/>
  <c r="H604" i="4"/>
  <c r="G604" i="4"/>
  <c r="F604" i="4"/>
  <c r="H603" i="4"/>
  <c r="G603" i="4"/>
  <c r="F603" i="4"/>
  <c r="H602" i="4"/>
  <c r="G602" i="4"/>
  <c r="F602" i="4"/>
  <c r="H601" i="4"/>
  <c r="G601" i="4"/>
  <c r="F601" i="4"/>
  <c r="H600" i="4"/>
  <c r="G600" i="4"/>
  <c r="F600" i="4"/>
  <c r="H599" i="4"/>
  <c r="G599" i="4"/>
  <c r="F599" i="4"/>
  <c r="H598" i="4"/>
  <c r="G598" i="4"/>
  <c r="F598" i="4"/>
  <c r="H597" i="4"/>
  <c r="G597" i="4"/>
  <c r="F597" i="4"/>
  <c r="H596" i="4"/>
  <c r="G596" i="4"/>
  <c r="F596" i="4"/>
  <c r="H595" i="4"/>
  <c r="G595" i="4"/>
  <c r="F595" i="4"/>
  <c r="H594" i="4"/>
  <c r="G594" i="4"/>
  <c r="F594" i="4"/>
  <c r="H593" i="4"/>
  <c r="G593" i="4"/>
  <c r="F593" i="4"/>
  <c r="H592" i="4"/>
  <c r="G592" i="4"/>
  <c r="F592" i="4"/>
  <c r="H591" i="4"/>
  <c r="G591" i="4"/>
  <c r="F591" i="4"/>
  <c r="H590" i="4"/>
  <c r="G590" i="4"/>
  <c r="F590" i="4"/>
  <c r="H589" i="4"/>
  <c r="G589" i="4"/>
  <c r="F589" i="4"/>
  <c r="H588" i="4"/>
  <c r="G588" i="4"/>
  <c r="F588" i="4"/>
  <c r="H587" i="4"/>
  <c r="G587" i="4"/>
  <c r="F587" i="4"/>
  <c r="H586" i="4"/>
  <c r="G586" i="4"/>
  <c r="F586" i="4"/>
  <c r="H585" i="4"/>
  <c r="G585" i="4"/>
  <c r="F585" i="4"/>
  <c r="H584" i="4"/>
  <c r="G584" i="4"/>
  <c r="F584" i="4"/>
  <c r="H583" i="4"/>
  <c r="G583" i="4"/>
  <c r="F583" i="4"/>
  <c r="H582" i="4"/>
  <c r="G582" i="4"/>
  <c r="F582" i="4"/>
  <c r="H581" i="4"/>
  <c r="G581" i="4"/>
  <c r="F581" i="4"/>
  <c r="H580" i="4"/>
  <c r="G580" i="4"/>
  <c r="F580" i="4"/>
  <c r="H579" i="4"/>
  <c r="G579" i="4"/>
  <c r="F579" i="4"/>
  <c r="H578" i="4"/>
  <c r="G578" i="4"/>
  <c r="F578" i="4"/>
  <c r="H577" i="4"/>
  <c r="G577" i="4"/>
  <c r="F577" i="4"/>
  <c r="H576" i="4"/>
  <c r="G576" i="4"/>
  <c r="F576" i="4"/>
  <c r="H575" i="4"/>
  <c r="G575" i="4"/>
  <c r="F575" i="4"/>
  <c r="H574" i="4"/>
  <c r="G574" i="4"/>
  <c r="F574" i="4"/>
  <c r="H573" i="4"/>
  <c r="G573" i="4"/>
  <c r="F573" i="4"/>
  <c r="H572" i="4"/>
  <c r="G572" i="4"/>
  <c r="F572" i="4"/>
  <c r="H571" i="4"/>
  <c r="G571" i="4"/>
  <c r="F571" i="4"/>
  <c r="H570" i="4"/>
  <c r="G570" i="4"/>
  <c r="F570" i="4"/>
  <c r="H569" i="4"/>
  <c r="G569" i="4"/>
  <c r="F569" i="4"/>
  <c r="H568" i="4"/>
  <c r="G568" i="4"/>
  <c r="F568" i="4"/>
  <c r="H567" i="4"/>
  <c r="G567" i="4"/>
  <c r="F567" i="4"/>
  <c r="H566" i="4"/>
  <c r="G566" i="4"/>
  <c r="F566" i="4"/>
  <c r="H565" i="4"/>
  <c r="G565" i="4"/>
  <c r="F565" i="4"/>
  <c r="H564" i="4"/>
  <c r="G564" i="4"/>
  <c r="F564" i="4"/>
  <c r="H563" i="4"/>
  <c r="G563" i="4"/>
  <c r="F563" i="4"/>
  <c r="H562" i="4"/>
  <c r="G562" i="4"/>
  <c r="F562" i="4"/>
  <c r="H561" i="4"/>
  <c r="G561" i="4"/>
  <c r="F561" i="4"/>
  <c r="H560" i="4"/>
  <c r="G560" i="4"/>
  <c r="F560" i="4"/>
  <c r="H559" i="4"/>
  <c r="G559" i="4"/>
  <c r="F559" i="4"/>
  <c r="H558" i="4"/>
  <c r="G558" i="4"/>
  <c r="F558" i="4"/>
  <c r="H557" i="4"/>
  <c r="G557" i="4"/>
  <c r="F557" i="4"/>
  <c r="H556" i="4"/>
  <c r="G556" i="4"/>
  <c r="F556" i="4"/>
  <c r="H555" i="4"/>
  <c r="G555" i="4"/>
  <c r="F555" i="4"/>
  <c r="H554" i="4"/>
  <c r="G554" i="4"/>
  <c r="F554" i="4"/>
  <c r="H553" i="4"/>
  <c r="G553" i="4"/>
  <c r="F553" i="4"/>
  <c r="H552" i="4"/>
  <c r="G552" i="4"/>
  <c r="F552" i="4"/>
  <c r="H551" i="4"/>
  <c r="G551" i="4"/>
  <c r="F551" i="4"/>
  <c r="H550" i="4"/>
  <c r="G550" i="4"/>
  <c r="F550" i="4"/>
  <c r="H549" i="4"/>
  <c r="G549" i="4"/>
  <c r="F549" i="4"/>
  <c r="H548" i="4"/>
  <c r="G548" i="4"/>
  <c r="F548" i="4"/>
  <c r="H547" i="4"/>
  <c r="G547" i="4"/>
  <c r="F547" i="4"/>
  <c r="H546" i="4"/>
  <c r="G546" i="4"/>
  <c r="F546" i="4"/>
  <c r="H545" i="4"/>
  <c r="G545" i="4"/>
  <c r="F545" i="4"/>
  <c r="H544" i="4"/>
  <c r="G544" i="4"/>
  <c r="F544" i="4"/>
  <c r="H543" i="4"/>
  <c r="G543" i="4"/>
  <c r="F543" i="4"/>
  <c r="H542" i="4"/>
  <c r="G542" i="4"/>
  <c r="F542" i="4"/>
  <c r="H541" i="4"/>
  <c r="G541" i="4"/>
  <c r="F541" i="4"/>
  <c r="H540" i="4"/>
  <c r="G540" i="4"/>
  <c r="F540" i="4"/>
  <c r="H539" i="4"/>
  <c r="G539" i="4"/>
  <c r="F539" i="4"/>
  <c r="H538" i="4"/>
  <c r="G538" i="4"/>
  <c r="F538" i="4"/>
  <c r="H537" i="4"/>
  <c r="G537" i="4"/>
  <c r="F537" i="4"/>
  <c r="H536" i="4"/>
  <c r="G536" i="4"/>
  <c r="F536" i="4"/>
  <c r="H535" i="4"/>
  <c r="G535" i="4"/>
  <c r="F535" i="4"/>
  <c r="H534" i="4"/>
  <c r="G534" i="4"/>
  <c r="F534" i="4"/>
  <c r="H533" i="4"/>
  <c r="G533" i="4"/>
  <c r="F533" i="4"/>
  <c r="H532" i="4"/>
  <c r="G532" i="4"/>
  <c r="F532" i="4"/>
  <c r="H531" i="4"/>
  <c r="G531" i="4"/>
  <c r="F531" i="4"/>
  <c r="H530" i="4"/>
  <c r="G530" i="4"/>
  <c r="F530" i="4"/>
  <c r="H529" i="4"/>
  <c r="G529" i="4"/>
  <c r="F529" i="4"/>
  <c r="H528" i="4"/>
  <c r="G528" i="4"/>
  <c r="F528" i="4"/>
  <c r="H527" i="4"/>
  <c r="G527" i="4"/>
  <c r="F527" i="4"/>
  <c r="H526" i="4"/>
  <c r="G526" i="4"/>
  <c r="F526" i="4"/>
  <c r="H525" i="4"/>
  <c r="G525" i="4"/>
  <c r="F525" i="4"/>
  <c r="H524" i="4"/>
  <c r="G524" i="4"/>
  <c r="F524" i="4"/>
  <c r="H523" i="4"/>
  <c r="G523" i="4"/>
  <c r="F523" i="4"/>
  <c r="H522" i="4"/>
  <c r="G522" i="4"/>
  <c r="F522" i="4"/>
  <c r="H521" i="4"/>
  <c r="G521" i="4"/>
  <c r="F521" i="4"/>
  <c r="H520" i="4"/>
  <c r="G520" i="4"/>
  <c r="F520" i="4"/>
  <c r="H519" i="4"/>
  <c r="G519" i="4"/>
  <c r="F519" i="4"/>
  <c r="H518" i="4"/>
  <c r="G518" i="4"/>
  <c r="F518" i="4"/>
  <c r="H517" i="4"/>
  <c r="G517" i="4"/>
  <c r="F517" i="4"/>
  <c r="H516" i="4"/>
  <c r="G516" i="4"/>
  <c r="F516" i="4"/>
  <c r="H515" i="4"/>
  <c r="G515" i="4"/>
  <c r="F515" i="4"/>
  <c r="H514" i="4"/>
  <c r="G514" i="4"/>
  <c r="F514" i="4"/>
  <c r="H513" i="4"/>
  <c r="G513" i="4"/>
  <c r="F513" i="4"/>
  <c r="H512" i="4"/>
  <c r="G512" i="4"/>
  <c r="F512" i="4"/>
  <c r="H511" i="4"/>
  <c r="G511" i="4"/>
  <c r="F511" i="4"/>
  <c r="H510" i="4"/>
  <c r="G510" i="4"/>
  <c r="F510" i="4"/>
  <c r="H509" i="4"/>
  <c r="G509" i="4"/>
  <c r="F509" i="4"/>
  <c r="H508" i="4"/>
  <c r="G508" i="4"/>
  <c r="F508" i="4"/>
  <c r="H507" i="4"/>
  <c r="G507" i="4"/>
  <c r="F507" i="4"/>
  <c r="H506" i="4"/>
  <c r="G506" i="4"/>
  <c r="F506" i="4"/>
  <c r="H505" i="4"/>
  <c r="G505" i="4"/>
  <c r="F505" i="4"/>
  <c r="H504" i="4"/>
  <c r="G504" i="4"/>
  <c r="F504" i="4"/>
  <c r="H503" i="4"/>
  <c r="G503" i="4"/>
  <c r="F503" i="4"/>
  <c r="H502" i="4"/>
  <c r="G502" i="4"/>
  <c r="F502" i="4"/>
  <c r="H501" i="4"/>
  <c r="G501" i="4"/>
  <c r="F501" i="4"/>
  <c r="H500" i="4"/>
  <c r="G500" i="4"/>
  <c r="F500" i="4"/>
  <c r="H499" i="4"/>
  <c r="G499" i="4"/>
  <c r="F499" i="4"/>
  <c r="H498" i="4"/>
  <c r="G498" i="4"/>
  <c r="F498" i="4"/>
  <c r="H497" i="4"/>
  <c r="G497" i="4"/>
  <c r="F497" i="4"/>
  <c r="H496" i="4"/>
  <c r="G496" i="4"/>
  <c r="F496" i="4"/>
  <c r="H495" i="4"/>
  <c r="G495" i="4"/>
  <c r="F495" i="4"/>
  <c r="H494" i="4"/>
  <c r="G494" i="4"/>
  <c r="F494" i="4"/>
  <c r="H493" i="4"/>
  <c r="G493" i="4"/>
  <c r="F493" i="4"/>
  <c r="H492" i="4"/>
  <c r="G492" i="4"/>
  <c r="F492" i="4"/>
  <c r="H491" i="4"/>
  <c r="G491" i="4"/>
  <c r="F491" i="4"/>
  <c r="H490" i="4"/>
  <c r="G490" i="4"/>
  <c r="F490" i="4"/>
  <c r="H489" i="4"/>
  <c r="G489" i="4"/>
  <c r="F489" i="4"/>
  <c r="H488" i="4"/>
  <c r="G488" i="4"/>
  <c r="F488" i="4"/>
  <c r="H487" i="4"/>
  <c r="G487" i="4"/>
  <c r="F487" i="4"/>
  <c r="H486" i="4"/>
  <c r="G486" i="4"/>
  <c r="F486" i="4"/>
  <c r="H485" i="4"/>
  <c r="G485" i="4"/>
  <c r="F485" i="4"/>
  <c r="H484" i="4"/>
  <c r="G484" i="4"/>
  <c r="F484" i="4"/>
  <c r="H483" i="4"/>
  <c r="G483" i="4"/>
  <c r="F483" i="4"/>
  <c r="H482" i="4"/>
  <c r="G482" i="4"/>
  <c r="F482" i="4"/>
  <c r="H481" i="4"/>
  <c r="G481" i="4"/>
  <c r="F481" i="4"/>
  <c r="H480" i="4"/>
  <c r="G480" i="4"/>
  <c r="F480" i="4"/>
  <c r="H479" i="4"/>
  <c r="G479" i="4"/>
  <c r="F479" i="4"/>
  <c r="H478" i="4"/>
  <c r="G478" i="4"/>
  <c r="F478" i="4"/>
  <c r="H477" i="4"/>
  <c r="G477" i="4"/>
  <c r="F477" i="4"/>
  <c r="H476" i="4"/>
  <c r="G476" i="4"/>
  <c r="F476" i="4"/>
  <c r="H475" i="4"/>
  <c r="G475" i="4"/>
  <c r="F475" i="4"/>
  <c r="H474" i="4"/>
  <c r="G474" i="4"/>
  <c r="F474" i="4"/>
  <c r="H473" i="4"/>
  <c r="G473" i="4"/>
  <c r="F473" i="4"/>
  <c r="H472" i="4"/>
  <c r="G472" i="4"/>
  <c r="F472" i="4"/>
  <c r="H471" i="4"/>
  <c r="G471" i="4"/>
  <c r="F471" i="4"/>
  <c r="H470" i="4"/>
  <c r="G470" i="4"/>
  <c r="F470" i="4"/>
  <c r="H469" i="4"/>
  <c r="G469" i="4"/>
  <c r="F469" i="4"/>
  <c r="H468" i="4"/>
  <c r="G468" i="4"/>
  <c r="F468" i="4"/>
  <c r="H467" i="4"/>
  <c r="G467" i="4"/>
  <c r="F467" i="4"/>
  <c r="H466" i="4"/>
  <c r="G466" i="4"/>
  <c r="F466" i="4"/>
  <c r="H465" i="4"/>
  <c r="G465" i="4"/>
  <c r="F465" i="4"/>
  <c r="H464" i="4"/>
  <c r="G464" i="4"/>
  <c r="F464" i="4"/>
  <c r="H463" i="4"/>
  <c r="G463" i="4"/>
  <c r="F463" i="4"/>
  <c r="H462" i="4"/>
  <c r="G462" i="4"/>
  <c r="F462" i="4"/>
  <c r="H461" i="4"/>
  <c r="G461" i="4"/>
  <c r="F461" i="4"/>
  <c r="H460" i="4"/>
  <c r="G460" i="4"/>
  <c r="F460" i="4"/>
  <c r="H459" i="4"/>
  <c r="G459" i="4"/>
  <c r="F459" i="4"/>
  <c r="H458" i="4"/>
  <c r="G458" i="4"/>
  <c r="F458" i="4"/>
  <c r="H457" i="4"/>
  <c r="G457" i="4"/>
  <c r="F457" i="4"/>
  <c r="H456" i="4"/>
  <c r="G456" i="4"/>
  <c r="F456" i="4"/>
  <c r="H455" i="4"/>
  <c r="G455" i="4"/>
  <c r="F455" i="4"/>
  <c r="H454" i="4"/>
  <c r="G454" i="4"/>
  <c r="F454" i="4"/>
  <c r="H453" i="4"/>
  <c r="G453" i="4"/>
  <c r="F453" i="4"/>
  <c r="H452" i="4"/>
  <c r="G452" i="4"/>
  <c r="F452" i="4"/>
  <c r="H451" i="4"/>
  <c r="G451" i="4"/>
  <c r="F451" i="4"/>
  <c r="H450" i="4"/>
  <c r="G450" i="4"/>
  <c r="F450" i="4"/>
  <c r="H449" i="4"/>
  <c r="G449" i="4"/>
  <c r="F449" i="4"/>
  <c r="H448" i="4"/>
  <c r="G448" i="4"/>
  <c r="F448" i="4"/>
  <c r="H447" i="4"/>
  <c r="G447" i="4"/>
  <c r="F447" i="4"/>
  <c r="H446" i="4"/>
  <c r="G446" i="4"/>
  <c r="F446" i="4"/>
  <c r="H445" i="4"/>
  <c r="G445" i="4"/>
  <c r="F445" i="4"/>
  <c r="H444" i="4"/>
  <c r="G444" i="4"/>
  <c r="F444" i="4"/>
  <c r="H443" i="4"/>
  <c r="G443" i="4"/>
  <c r="F443" i="4"/>
  <c r="H442" i="4"/>
  <c r="G442" i="4"/>
  <c r="F442" i="4"/>
  <c r="H441" i="4"/>
  <c r="G441" i="4"/>
  <c r="F441" i="4"/>
  <c r="H440" i="4"/>
  <c r="G440" i="4"/>
  <c r="F440" i="4"/>
  <c r="H439" i="4"/>
  <c r="G439" i="4"/>
  <c r="F439" i="4"/>
  <c r="H438" i="4"/>
  <c r="G438" i="4"/>
  <c r="F438" i="4"/>
  <c r="H437" i="4"/>
  <c r="G437" i="4"/>
  <c r="F437" i="4"/>
  <c r="H436" i="4"/>
  <c r="G436" i="4"/>
  <c r="F436" i="4"/>
  <c r="H435" i="4"/>
  <c r="G435" i="4"/>
  <c r="F435" i="4"/>
  <c r="H434" i="4"/>
  <c r="G434" i="4"/>
  <c r="F434" i="4"/>
  <c r="H433" i="4"/>
  <c r="G433" i="4"/>
  <c r="F433" i="4"/>
  <c r="H432" i="4"/>
  <c r="G432" i="4"/>
  <c r="F432" i="4"/>
  <c r="H431" i="4"/>
  <c r="G431" i="4"/>
  <c r="F431" i="4"/>
  <c r="H430" i="4"/>
  <c r="G430" i="4"/>
  <c r="F430" i="4"/>
  <c r="H429" i="4"/>
  <c r="G429" i="4"/>
  <c r="F429" i="4"/>
  <c r="H428" i="4"/>
  <c r="G428" i="4"/>
  <c r="F428" i="4"/>
  <c r="H427" i="4"/>
  <c r="G427" i="4"/>
  <c r="F427" i="4"/>
  <c r="H426" i="4"/>
  <c r="G426" i="4"/>
  <c r="F426" i="4"/>
  <c r="H425" i="4"/>
  <c r="G425" i="4"/>
  <c r="F425" i="4"/>
  <c r="H424" i="4"/>
  <c r="G424" i="4"/>
  <c r="F424" i="4"/>
  <c r="H423" i="4"/>
  <c r="G423" i="4"/>
  <c r="F423" i="4"/>
  <c r="H422" i="4"/>
  <c r="G422" i="4"/>
  <c r="F422" i="4"/>
  <c r="H421" i="4"/>
  <c r="G421" i="4"/>
  <c r="F421" i="4"/>
  <c r="H420" i="4"/>
  <c r="G420" i="4"/>
  <c r="F420" i="4"/>
  <c r="H419" i="4"/>
  <c r="G419" i="4"/>
  <c r="F419" i="4"/>
  <c r="H418" i="4"/>
  <c r="G418" i="4"/>
  <c r="F418" i="4"/>
  <c r="H417" i="4"/>
  <c r="G417" i="4"/>
  <c r="F417" i="4"/>
  <c r="H416" i="4"/>
  <c r="G416" i="4"/>
  <c r="F416" i="4"/>
  <c r="H415" i="4"/>
  <c r="G415" i="4"/>
  <c r="F415" i="4"/>
  <c r="H414" i="4"/>
  <c r="G414" i="4"/>
  <c r="F414" i="4"/>
  <c r="H413" i="4"/>
  <c r="G413" i="4"/>
  <c r="F413" i="4"/>
  <c r="H412" i="4"/>
  <c r="G412" i="4"/>
  <c r="F412" i="4"/>
  <c r="H411" i="4"/>
  <c r="G411" i="4"/>
  <c r="F411" i="4"/>
  <c r="H410" i="4"/>
  <c r="G410" i="4"/>
  <c r="F410" i="4"/>
  <c r="H409" i="4"/>
  <c r="G409" i="4"/>
  <c r="F409" i="4"/>
  <c r="H408" i="4"/>
  <c r="G408" i="4"/>
  <c r="F408" i="4"/>
  <c r="H407" i="4"/>
  <c r="G407" i="4"/>
  <c r="F407" i="4"/>
  <c r="H406" i="4"/>
  <c r="G406" i="4"/>
  <c r="F406" i="4"/>
  <c r="H405" i="4"/>
  <c r="G405" i="4"/>
  <c r="F405" i="4"/>
  <c r="H404" i="4"/>
  <c r="G404" i="4"/>
  <c r="F404" i="4"/>
  <c r="H403" i="4"/>
  <c r="G403" i="4"/>
  <c r="F403" i="4"/>
  <c r="H402" i="4"/>
  <c r="G402" i="4"/>
  <c r="F402" i="4"/>
  <c r="H401" i="4"/>
  <c r="G401" i="4"/>
  <c r="F401" i="4"/>
  <c r="H400" i="4"/>
  <c r="G400" i="4"/>
  <c r="F400" i="4"/>
  <c r="H399" i="4"/>
  <c r="G399" i="4"/>
  <c r="F399" i="4"/>
  <c r="H398" i="4"/>
  <c r="G398" i="4"/>
  <c r="F398" i="4"/>
  <c r="H397" i="4"/>
  <c r="G397" i="4"/>
  <c r="F397" i="4"/>
  <c r="H396" i="4"/>
  <c r="G396" i="4"/>
  <c r="F396" i="4"/>
  <c r="H395" i="4"/>
  <c r="G395" i="4"/>
  <c r="F395" i="4"/>
  <c r="H394" i="4"/>
  <c r="G394" i="4"/>
  <c r="F394" i="4"/>
  <c r="H393" i="4"/>
  <c r="G393" i="4"/>
  <c r="F393" i="4"/>
  <c r="H392" i="4"/>
  <c r="G392" i="4"/>
  <c r="F392" i="4"/>
  <c r="H391" i="4"/>
  <c r="G391" i="4"/>
  <c r="F391" i="4"/>
  <c r="H390" i="4"/>
  <c r="G390" i="4"/>
  <c r="F390" i="4"/>
  <c r="H389" i="4"/>
  <c r="G389" i="4"/>
  <c r="F389" i="4"/>
  <c r="H388" i="4"/>
  <c r="G388" i="4"/>
  <c r="F388" i="4"/>
  <c r="H387" i="4"/>
  <c r="G387" i="4"/>
  <c r="F387" i="4"/>
  <c r="H386" i="4"/>
  <c r="G386" i="4"/>
  <c r="F386" i="4"/>
  <c r="H385" i="4"/>
  <c r="G385" i="4"/>
  <c r="F385" i="4"/>
  <c r="H384" i="4"/>
  <c r="G384" i="4"/>
  <c r="F384" i="4"/>
  <c r="H383" i="4"/>
  <c r="G383" i="4"/>
  <c r="F383" i="4"/>
  <c r="H382" i="4"/>
  <c r="G382" i="4"/>
  <c r="F382" i="4"/>
  <c r="H381" i="4"/>
  <c r="G381" i="4"/>
  <c r="F381" i="4"/>
  <c r="H380" i="4"/>
  <c r="G380" i="4"/>
  <c r="F380" i="4"/>
  <c r="H379" i="4"/>
  <c r="G379" i="4"/>
  <c r="F379" i="4"/>
  <c r="H378" i="4"/>
  <c r="G378" i="4"/>
  <c r="F378" i="4"/>
  <c r="H377" i="4"/>
  <c r="G377" i="4"/>
  <c r="F377" i="4"/>
  <c r="H376" i="4"/>
  <c r="G376" i="4"/>
  <c r="F376" i="4"/>
  <c r="H375" i="4"/>
  <c r="G375" i="4"/>
  <c r="F375" i="4"/>
  <c r="H374" i="4"/>
  <c r="G374" i="4"/>
  <c r="F374" i="4"/>
  <c r="H373" i="4"/>
  <c r="G373" i="4"/>
  <c r="F373" i="4"/>
  <c r="H372" i="4"/>
  <c r="G372" i="4"/>
  <c r="F372" i="4"/>
  <c r="H371" i="4"/>
  <c r="G371" i="4"/>
  <c r="F371" i="4"/>
  <c r="H370" i="4"/>
  <c r="G370" i="4"/>
  <c r="F370" i="4"/>
  <c r="H369" i="4"/>
  <c r="G369" i="4"/>
  <c r="F369" i="4"/>
  <c r="H368" i="4"/>
  <c r="G368" i="4"/>
  <c r="F368" i="4"/>
  <c r="H367" i="4"/>
  <c r="G367" i="4"/>
  <c r="F367" i="4"/>
  <c r="H366" i="4"/>
  <c r="G366" i="4"/>
  <c r="F366" i="4"/>
  <c r="H365" i="4"/>
  <c r="G365" i="4"/>
  <c r="F365" i="4"/>
  <c r="H364" i="4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<sst xmlns="http://schemas.openxmlformats.org/spreadsheetml/2006/main" count="13539" uniqueCount="1072">
  <si>
    <t>Название</t>
  </si>
  <si>
    <t>ID ткани</t>
  </si>
  <si>
    <t>Цвет</t>
  </si>
  <si>
    <t>Сырье</t>
  </si>
  <si>
    <t>ID товара</t>
  </si>
  <si>
    <t>Наименование товара</t>
  </si>
  <si>
    <t>Размерный ряд</t>
  </si>
  <si>
    <t>Категория потребителей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</si>
  <si>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</si>
  <si>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</si>
  <si>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</si>
  <si>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</si>
  <si>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</si>
  <si>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</si>
  <si>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</si>
  <si>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</si>
  <si>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</si>
  <si>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</si>
  <si>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</si>
  <si>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</si>
  <si>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</si>
  <si>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</si>
  <si>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</si>
  <si>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</si>
  <si>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</si>
  <si>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</si>
  <si>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</si>
  <si>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</si>
  <si>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</si>
  <si>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</si>
  <si>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</si>
  <si>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</si>
  <si>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</si>
  <si>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</si>
  <si>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</si>
  <si>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</si>
  <si>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</si>
  <si>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</si>
  <si>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</si>
  <si>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</si>
  <si>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</si>
  <si>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</si>
  <si>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</si>
  <si>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</si>
  <si>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</si>
  <si>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</si>
  <si>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</si>
  <si>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</si>
  <si>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</si>
  <si>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</si>
  <si>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</si>
  <si>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</si>
  <si>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</si>
  <si>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</si>
  <si>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</si>
  <si>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</si>
  <si>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</si>
  <si>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</si>
  <si>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</si>
  <si>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</si>
  <si>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</si>
  <si>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</si>
  <si>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</si>
  <si>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</si>
  <si>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</si>
  <si>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</si>
  <si>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</si>
  <si>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</si>
  <si>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</si>
  <si>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</si>
  <si>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</si>
  <si>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</si>
  <si>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</si>
  <si>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</si>
  <si>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</si>
  <si>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</si>
  <si>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</si>
  <si>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</si>
  <si>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</si>
  <si>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</si>
  <si>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</si>
  <si>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</si>
  <si>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</si>
  <si>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</si>
  <si>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</si>
  <si>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</si>
  <si>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</si>
  <si>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</si>
  <si>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</si>
  <si>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</si>
  <si>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</si>
  <si>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</si>
  <si>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</si>
  <si>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</si>
  <si>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</si>
  <si>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</si>
  <si>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</si>
  <si>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</si>
  <si>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</si>
  <si>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</si>
  <si>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</si>
  <si>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</si>
  <si>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</si>
  <si>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</si>
  <si>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</si>
  <si>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</si>
  <si>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</si>
  <si>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</si>
  <si>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</si>
  <si>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</si>
  <si>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</si>
  <si>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</si>
  <si>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</si>
  <si>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</si>
  <si>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</si>
  <si>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</si>
  <si>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</si>
  <si>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</si>
  <si>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</si>
  <si>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</si>
  <si>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</si>
  <si>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</si>
  <si>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</si>
  <si>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</si>
  <si>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</si>
  <si>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</si>
  <si>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</si>
  <si>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</si>
  <si>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</si>
  <si>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</si>
  <si>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</si>
  <si>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</si>
  <si>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</si>
  <si>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</si>
  <si>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</si>
  <si>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</si>
  <si>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</si>
  <si>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</si>
  <si>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</si>
  <si>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</si>
  <si>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</si>
  <si>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</si>
  <si>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</si>
  <si>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</si>
  <si>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</si>
  <si>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</si>
  <si>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</si>
  <si>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</si>
  <si>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</si>
  <si>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</si>
  <si>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</si>
  <si>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</si>
  <si>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</si>
  <si>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</si>
  <si>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</si>
  <si>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</si>
  <si>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</si>
  <si>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</si>
  <si>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</si>
  <si>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</si>
  <si>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</si>
  <si>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</si>
  <si>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</si>
  <si>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</si>
  <si>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</si>
  <si>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</si>
  <si>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</si>
  <si>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</si>
  <si>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</si>
  <si>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</si>
  <si>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</si>
  <si>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</si>
  <si>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</si>
  <si>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</si>
  <si>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</si>
  <si>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</si>
  <si>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</si>
  <si>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</si>
  <si>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</si>
  <si>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</si>
  <si>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</si>
  <si>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</si>
  <si>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</si>
  <si>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</si>
  <si>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</si>
  <si>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</si>
  <si>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</si>
  <si>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</si>
  <si>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</si>
  <si>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</si>
  <si>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</si>
  <si>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</si>
  <si>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</si>
  <si>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</si>
  <si>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</si>
  <si>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</si>
  <si>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</si>
  <si>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</si>
  <si>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</si>
  <si>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</si>
  <si>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</si>
  <si>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</si>
  <si>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</si>
  <si>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</si>
  <si>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</si>
  <si>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</si>
  <si>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</si>
  <si>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</si>
  <si>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</si>
  <si>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</si>
  <si>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</si>
  <si>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</si>
  <si>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</si>
  <si>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</si>
  <si>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</si>
  <si>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</si>
  <si>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</si>
  <si>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</si>
  <si>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</si>
  <si>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</si>
  <si>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</si>
  <si>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</si>
  <si>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</si>
  <si>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</si>
  <si>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</si>
  <si>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</si>
  <si>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</si>
  <si>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</si>
  <si>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</si>
  <si>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</si>
  <si>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</si>
  <si>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</si>
  <si>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</si>
  <si>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</si>
  <si>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</si>
  <si>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</si>
  <si>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</si>
  <si>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</si>
  <si>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</si>
  <si>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</si>
  <si>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</si>
  <si>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</si>
  <si>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</si>
  <si>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</si>
  <si>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</si>
  <si>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</si>
  <si>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</si>
  <si>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</si>
  <si>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</si>
  <si>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</si>
  <si>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</si>
  <si>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</si>
  <si>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</si>
  <si>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</si>
  <si>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</si>
  <si>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</si>
  <si>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</si>
  <si>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</si>
  <si>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</si>
  <si>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</si>
  <si>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</si>
  <si>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</si>
  <si>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</si>
  <si>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</si>
  <si>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</si>
  <si>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</si>
  <si>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</si>
  <si>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</si>
  <si>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</si>
  <si>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</si>
  <si>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</si>
  <si>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</si>
  <si>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</si>
  <si>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</si>
  <si>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</si>
  <si>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</si>
  <si>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</si>
  <si>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</si>
  <si>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</si>
  <si>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</si>
  <si>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</si>
  <si>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</si>
  <si>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</si>
  <si>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</si>
  <si>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</si>
  <si>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</si>
  <si>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</si>
  <si>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</si>
  <si>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</si>
  <si>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</si>
  <si>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</si>
  <si>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</si>
  <si>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</si>
  <si>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</si>
  <si>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</si>
  <si>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</si>
  <si>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</si>
  <si>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</si>
  <si>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</si>
  <si>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</si>
  <si>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</si>
  <si>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</si>
  <si>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</si>
  <si>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</si>
  <si>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</si>
  <si>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</si>
  <si>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</si>
  <si>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</si>
  <si>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</si>
  <si>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</si>
  <si>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</si>
  <si>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</si>
  <si>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</si>
  <si>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</si>
  <si>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</si>
  <si>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</si>
  <si>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</si>
  <si>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</si>
  <si>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</si>
  <si>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</si>
  <si>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</si>
  <si>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</si>
  <si>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</si>
  <si>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</si>
  <si>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</si>
  <si>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</si>
  <si>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</si>
  <si>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</si>
  <si>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</si>
  <si>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</si>
  <si>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</si>
  <si>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</si>
  <si>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</si>
  <si>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</si>
  <si>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</si>
  <si>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</si>
  <si>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</si>
  <si>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</si>
  <si>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</si>
  <si>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</si>
  <si>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</si>
  <si>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</si>
  <si>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</si>
  <si>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</si>
  <si>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</si>
  <si>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</si>
  <si>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</si>
  <si>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</si>
  <si>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</si>
  <si>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</si>
  <si>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</si>
  <si>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</si>
  <si>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</si>
  <si>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</si>
  <si>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</si>
  <si>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</si>
  <si>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</si>
  <si>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</si>
  <si>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</si>
  <si>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</si>
  <si>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</si>
  <si>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</si>
  <si>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</si>
  <si>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</si>
  <si>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</si>
  <si>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</si>
  <si>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</si>
  <si>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</si>
  <si>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</si>
  <si>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</si>
  <si>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</si>
  <si>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</si>
  <si>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</si>
  <si>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</si>
  <si>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</si>
  <si>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</si>
  <si>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</si>
  <si>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</si>
  <si>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</si>
  <si>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</si>
  <si>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</si>
  <si>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</si>
  <si>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</si>
  <si>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</si>
  <si>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</si>
  <si>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</si>
  <si>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</si>
  <si>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</si>
  <si>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</si>
  <si>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</si>
  <si>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</si>
  <si>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</si>
  <si>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</si>
  <si>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</si>
  <si>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</si>
  <si>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</si>
  <si>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</si>
  <si>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</si>
  <si>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</si>
  <si>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</si>
  <si>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</si>
  <si>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</si>
  <si>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</si>
  <si>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</si>
  <si>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</si>
  <si>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</si>
  <si>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</si>
  <si>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</si>
  <si>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</si>
  <si>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</si>
  <si>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</si>
  <si>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</si>
  <si>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</si>
  <si>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</si>
  <si>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</si>
  <si>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</si>
  <si>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</si>
  <si>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</si>
  <si>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</si>
  <si>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</si>
  <si>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</si>
  <si>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</si>
  <si>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</si>
  <si>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</si>
  <si>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</si>
  <si>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</si>
  <si>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</si>
  <si>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</si>
  <si>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</si>
  <si>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</si>
  <si>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</si>
  <si>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</si>
  <si>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</si>
  <si>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</si>
  <si>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</si>
  <si>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</si>
  <si>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</si>
  <si>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</si>
  <si>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</si>
  <si>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</si>
  <si>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</si>
  <si>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</si>
  <si>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</si>
  <si>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</si>
  <si>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</si>
  <si>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</si>
  <si>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</si>
  <si>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</si>
  <si>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</si>
  <si>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</si>
  <si>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</si>
  <si>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</si>
  <si>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</si>
  <si>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</si>
  <si>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</si>
  <si>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</si>
  <si>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</si>
  <si>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</si>
  <si>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</si>
  <si>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</si>
  <si>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</si>
  <si>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</si>
  <si>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</si>
  <si>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</si>
  <si>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</si>
  <si>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</si>
  <si>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</si>
  <si>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</si>
  <si>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</si>
  <si>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</si>
  <si>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</si>
  <si>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</si>
  <si>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</si>
  <si>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</si>
  <si>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</si>
  <si>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</si>
  <si>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</si>
  <si>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</si>
  <si>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</si>
  <si>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</si>
  <si>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</si>
  <si>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</si>
  <si>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</si>
  <si>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</si>
  <si>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</si>
  <si>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</si>
  <si>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</si>
  <si>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</si>
  <si>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</si>
  <si>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</si>
  <si>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</si>
  <si>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</si>
  <si>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</si>
  <si>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</si>
  <si>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</si>
  <si>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</si>
  <si>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</si>
  <si>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</si>
  <si>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</si>
  <si>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</si>
  <si>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</si>
  <si>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</si>
  <si>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</si>
  <si>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</si>
  <si>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</si>
  <si>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</si>
  <si>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</si>
  <si>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</si>
  <si>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</si>
  <si>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</si>
  <si>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</si>
  <si>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</si>
  <si>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</si>
  <si>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</si>
  <si>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</si>
  <si>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</si>
  <si>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</si>
  <si>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</si>
  <si>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</si>
  <si>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</si>
  <si>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</si>
  <si>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</si>
  <si>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</si>
  <si>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</si>
  <si>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</si>
  <si>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</si>
  <si>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</si>
  <si>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</si>
  <si>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</si>
  <si>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</si>
  <si>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</si>
  <si>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</si>
  <si>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</si>
  <si>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</si>
  <si>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</si>
  <si>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</si>
  <si>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</si>
  <si>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</si>
  <si>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</si>
  <si>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</si>
  <si>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</si>
  <si>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</si>
  <si>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</si>
  <si>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</si>
  <si>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</si>
  <si>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</si>
  <si>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</si>
  <si>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</si>
  <si>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</si>
  <si>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</si>
  <si>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</si>
  <si>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</si>
  <si>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</si>
  <si>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</si>
  <si>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</si>
  <si>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</si>
  <si>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</si>
  <si>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</si>
  <si>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</si>
  <si>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</si>
  <si>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</si>
  <si>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</si>
  <si>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</si>
  <si>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</si>
  <si>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</si>
  <si>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</si>
  <si>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</si>
  <si>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</si>
  <si>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</si>
  <si>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</si>
  <si>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</si>
  <si>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</si>
  <si>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</si>
  <si>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</si>
  <si>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</si>
  <si>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</si>
  <si>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</si>
  <si>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</si>
  <si>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</si>
  <si>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</si>
  <si>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</si>
  <si>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</si>
  <si>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</si>
  <si>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</si>
  <si>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</si>
  <si>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</si>
  <si>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</si>
  <si>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</si>
  <si>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</si>
  <si>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</si>
  <si>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</si>
  <si>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</si>
  <si>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</si>
  <si>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</si>
  <si>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</si>
  <si>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</si>
  <si>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</si>
  <si>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</si>
  <si>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</si>
  <si>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</si>
  <si>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</si>
  <si>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</si>
  <si>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</si>
  <si>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</si>
  <si>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</si>
  <si>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</si>
  <si>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</si>
  <si>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</si>
  <si>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</si>
  <si>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</si>
  <si>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</si>
  <si>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</si>
  <si>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</si>
  <si>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</si>
  <si>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</si>
  <si>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</si>
  <si>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</si>
  <si>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</si>
  <si>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</si>
  <si>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</si>
  <si>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</si>
  <si>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</si>
  <si>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</si>
  <si>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</si>
  <si>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</si>
  <si>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</si>
  <si>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</si>
  <si>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</si>
  <si>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</si>
  <si>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</si>
  <si>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</si>
  <si>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</si>
  <si>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</si>
  <si>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</si>
  <si>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</si>
  <si>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</si>
  <si>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</si>
  <si>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</si>
  <si>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</si>
  <si>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</si>
  <si>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</si>
  <si>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</si>
  <si>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</si>
  <si>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</si>
  <si>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</si>
  <si>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</si>
  <si>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</si>
  <si>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</si>
  <si>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</si>
  <si>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</si>
  <si>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</si>
  <si>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</si>
  <si>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</si>
  <si>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</si>
  <si>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</si>
  <si>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</si>
  <si>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</si>
  <si>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</si>
  <si>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</si>
  <si>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</si>
  <si>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</si>
  <si>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</si>
  <si>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</si>
  <si>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</si>
  <si>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</si>
  <si>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</si>
  <si>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</si>
  <si>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</si>
  <si>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</si>
  <si>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</si>
  <si>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</si>
  <si>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</si>
  <si>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</si>
  <si>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</si>
  <si>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</si>
  <si>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</si>
  <si>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</si>
  <si>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</si>
  <si>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</si>
  <si>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</si>
  <si>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</si>
  <si>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</si>
  <si>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</si>
  <si>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</si>
  <si>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</si>
  <si>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</si>
  <si>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</si>
  <si>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</si>
  <si>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</si>
  <si>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</si>
  <si>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</si>
  <si>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</si>
  <si>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</si>
  <si>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</si>
  <si>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</si>
  <si>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</si>
  <si>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</si>
  <si>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</si>
  <si>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</si>
  <si>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</si>
  <si>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</si>
  <si>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</si>
  <si>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</si>
  <si>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</si>
  <si>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</si>
  <si>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</si>
  <si>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</si>
  <si>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</si>
  <si>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</si>
  <si>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</si>
  <si>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</si>
  <si>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</si>
  <si>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</si>
  <si>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</si>
  <si>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</si>
  <si>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</si>
  <si>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</si>
  <si>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</si>
  <si>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</si>
  <si>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</si>
  <si>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</si>
  <si>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</si>
  <si>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</si>
  <si>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</si>
  <si>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</si>
  <si>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</si>
  <si>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</si>
  <si>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</si>
  <si>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</si>
  <si>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</si>
  <si>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</si>
  <si>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</si>
  <si>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</si>
  <si>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</si>
  <si>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</si>
  <si>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</si>
  <si>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</si>
  <si>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</si>
  <si>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</si>
  <si>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</si>
  <si>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</si>
  <si>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</si>
  <si>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</si>
  <si>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</si>
  <si>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</si>
  <si>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</si>
  <si>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</si>
  <si>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</si>
  <si>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</si>
  <si>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</si>
  <si>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</si>
  <si>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</si>
  <si>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</si>
  <si>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</si>
  <si>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</si>
  <si>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</si>
  <si>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</si>
  <si>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</si>
  <si>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</si>
  <si>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</si>
  <si>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</si>
  <si>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</si>
  <si>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</si>
  <si>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</si>
  <si>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</si>
  <si>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</si>
  <si>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</si>
  <si>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</si>
  <si>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</si>
  <si>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</si>
  <si>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</si>
  <si>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</si>
  <si>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</si>
  <si>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</si>
  <si>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</si>
  <si>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</si>
  <si>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</si>
  <si>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</si>
  <si>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</si>
  <si>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</si>
  <si>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</si>
  <si>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</si>
  <si>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</si>
  <si>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</si>
  <si>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</si>
  <si>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</si>
  <si>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</si>
  <si>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</si>
  <si>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</si>
  <si>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</si>
  <si>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</si>
  <si>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</si>
  <si>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</si>
  <si>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</si>
  <si>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</si>
  <si>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</si>
  <si>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</si>
  <si>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</si>
  <si>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</si>
  <si>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</si>
  <si>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</si>
  <si>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</si>
  <si>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</si>
  <si>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</si>
  <si>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</si>
  <si>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</si>
  <si>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</si>
  <si>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</si>
  <si>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</si>
  <si>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</si>
  <si>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</si>
  <si>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</si>
  <si>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</si>
  <si>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</si>
  <si>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</si>
  <si>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</si>
  <si>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</si>
  <si>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</si>
  <si>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</si>
  <si>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</si>
  <si>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</si>
  <si>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</si>
  <si>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</si>
  <si>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</si>
  <si>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</si>
  <si>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</si>
  <si>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</si>
  <si>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</si>
  <si>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</si>
  <si>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</si>
  <si>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</si>
  <si>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</si>
  <si>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</si>
  <si>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</si>
  <si>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</si>
  <si>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</si>
  <si>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</si>
  <si>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</si>
  <si>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</si>
  <si>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</si>
  <si>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</si>
  <si>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</si>
  <si>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</si>
  <si>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</si>
  <si>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</si>
  <si>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</si>
  <si>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</si>
  <si>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</si>
  <si>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</si>
  <si>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</si>
  <si>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</si>
  <si>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</si>
  <si>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</si>
  <si>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</si>
  <si>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</si>
  <si>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</si>
  <si>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</si>
  <si>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</si>
  <si>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</si>
  <si>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</si>
  <si>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</si>
  <si>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</si>
  <si>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</si>
  <si>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</si>
  <si>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</si>
  <si>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</si>
  <si>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</si>
  <si>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</si>
  <si>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</si>
  <si>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</si>
  <si>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</si>
  <si>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</si>
  <si>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</si>
  <si>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</si>
  <si>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</si>
  <si>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</si>
  <si>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</si>
  <si>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</si>
  <si>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</si>
  <si>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</si>
  <si>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</si>
  <si>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</si>
  <si>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</si>
  <si>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</si>
  <si>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</si>
  <si>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</si>
  <si>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</si>
  <si>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</si>
  <si>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</si>
  <si>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</si>
  <si>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</si>
  <si>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</si>
  <si>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</si>
  <si>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</si>
  <si>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</si>
  <si>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</si>
  <si>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</si>
  <si>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</si>
  <si>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</si>
  <si>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</si>
  <si>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</si>
  <si>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</si>
  <si>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</si>
  <si>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</si>
  <si>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</si>
  <si>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</si>
  <si>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</si>
  <si>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</si>
  <si>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</si>
  <si>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</si>
  <si>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</si>
  <si>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</si>
  <si>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</si>
  <si>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</si>
  <si>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</si>
  <si>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</si>
  <si>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</si>
  <si>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</si>
  <si>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</si>
  <si>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</si>
  <si>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</si>
  <si>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</si>
  <si>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</si>
  <si>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</si>
  <si>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</si>
  <si>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</si>
  <si>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</si>
  <si>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</si>
  <si>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</si>
  <si>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</si>
  <si>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</si>
  <si>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</si>
  <si>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</si>
  <si>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</si>
  <si>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</si>
  <si>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</si>
  <si>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</si>
  <si>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</si>
  <si>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</si>
  <si>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</si>
  <si>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</si>
  <si>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</si>
  <si>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</si>
  <si>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</si>
  <si>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</si>
  <si>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</si>
  <si>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</si>
  <si>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</si>
  <si>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</si>
  <si>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</si>
  <si>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</si>
  <si>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</si>
  <si>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</si>
  <si>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</si>
  <si>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</si>
  <si>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</si>
  <si>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</si>
  <si>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</si>
  <si>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батист</t>
  </si>
  <si>
    <t>ситец</t>
  </si>
  <si>
    <t>сатин</t>
  </si>
  <si>
    <t>бархат</t>
  </si>
  <si>
    <t>вельвет</t>
  </si>
  <si>
    <t>Плотность, г/м2</t>
  </si>
  <si>
    <t>бязь</t>
  </si>
  <si>
    <t>поплин</t>
  </si>
  <si>
    <t>хлопок</t>
  </si>
  <si>
    <t>лён</t>
  </si>
  <si>
    <t>белый</t>
  </si>
  <si>
    <t>зеленый</t>
  </si>
  <si>
    <t>шерсть</t>
  </si>
  <si>
    <t>драп</t>
  </si>
  <si>
    <t>шёлк</t>
  </si>
  <si>
    <t>муслин</t>
  </si>
  <si>
    <t>крепдешин</t>
  </si>
  <si>
    <t>атлас</t>
  </si>
  <si>
    <t>креп-сатин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</si>
  <si>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</si>
  <si>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</si>
  <si>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</si>
  <si>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</si>
  <si>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</si>
  <si>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</si>
  <si>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</si>
  <si>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</si>
  <si>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</si>
  <si>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</si>
  <si>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</si>
  <si>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</si>
  <si>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</si>
  <si>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</si>
  <si>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</si>
  <si>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</si>
  <si>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</si>
  <si>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</si>
  <si>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</si>
  <si>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</si>
  <si>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</si>
  <si>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</si>
  <si>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</si>
  <si>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</si>
  <si>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</si>
  <si>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</si>
  <si>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</si>
  <si>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</si>
  <si>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</si>
  <si>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синий</t>
  </si>
  <si>
    <t>желтый</t>
  </si>
  <si>
    <t>красный</t>
  </si>
  <si>
    <t>Ширина полотна, см</t>
  </si>
  <si>
    <t>Расход материала, см</t>
  </si>
  <si>
    <t>джинса</t>
  </si>
  <si>
    <t>голубой</t>
  </si>
  <si>
    <t>розовый</t>
  </si>
  <si>
    <t>черный</t>
  </si>
  <si>
    <t>коричневый</t>
  </si>
  <si>
    <t>платье-туника</t>
  </si>
  <si>
    <t>платье-кимоно</t>
  </si>
  <si>
    <t>платье-футляр</t>
  </si>
  <si>
    <t>платье с запахом</t>
  </si>
  <si>
    <t>платье прямое</t>
  </si>
  <si>
    <t>платье с кокеткой</t>
  </si>
  <si>
    <t>платье-трапеция</t>
  </si>
  <si>
    <t>платье макси</t>
  </si>
  <si>
    <t>платье миди</t>
  </si>
  <si>
    <t>платье мини</t>
  </si>
  <si>
    <t>платье-рубашка</t>
  </si>
  <si>
    <t>платье ретро</t>
  </si>
  <si>
    <t>платье-трансформер</t>
  </si>
  <si>
    <t>платье-халат</t>
  </si>
  <si>
    <t>платье-жилет</t>
  </si>
  <si>
    <t>платье с напуском на талии</t>
  </si>
  <si>
    <t>юбка годе</t>
  </si>
  <si>
    <t>юбка солнце</t>
  </si>
  <si>
    <t>юбка с баской</t>
  </si>
  <si>
    <t>юбка карандаш</t>
  </si>
  <si>
    <t>юбка полусолнце</t>
  </si>
  <si>
    <t>юбка с завышенной талией</t>
  </si>
  <si>
    <t>юбка с запахом</t>
  </si>
  <si>
    <t>юбка со складками</t>
  </si>
  <si>
    <t>юбка с воланом</t>
  </si>
  <si>
    <t>брюки прямые</t>
  </si>
  <si>
    <t>брюки зауженные</t>
  </si>
  <si>
    <t>брюки клеш</t>
  </si>
  <si>
    <t>бермуды</t>
  </si>
  <si>
    <t>девочки</t>
  </si>
  <si>
    <t>мальчики</t>
  </si>
  <si>
    <t>мужчины</t>
  </si>
  <si>
    <t>бриджи</t>
  </si>
  <si>
    <t>капри</t>
  </si>
  <si>
    <t>рубашка</t>
  </si>
  <si>
    <t>блузка с длинным рукавом</t>
  </si>
  <si>
    <t>44-52</t>
  </si>
  <si>
    <t>42-50</t>
  </si>
  <si>
    <t>42-48</t>
  </si>
  <si>
    <t>44-54</t>
  </si>
  <si>
    <t>110-152</t>
  </si>
  <si>
    <t>104-128</t>
  </si>
  <si>
    <t>платье-сарафан</t>
  </si>
  <si>
    <t>юбка с оборкой</t>
  </si>
  <si>
    <t>женщины</t>
  </si>
  <si>
    <t>ИМЯ</t>
  </si>
  <si>
    <t>ЦВЕТ</t>
  </si>
  <si>
    <t>ТКАНЬ</t>
  </si>
  <si>
    <t>ПЛОТНКА</t>
  </si>
  <si>
    <t>СЫР</t>
  </si>
  <si>
    <t>НЕЙМ</t>
  </si>
  <si>
    <t>ПЛОТКА</t>
  </si>
  <si>
    <t>ПОТРЕБ</t>
  </si>
  <si>
    <t>отв: 154332</t>
  </si>
  <si>
    <t>НАЗВАНИЕ</t>
  </si>
  <si>
    <t>ОТВ: 117304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</si>
</sst>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8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  <xf numFmtId="0" fontId="2" fillId="0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Fill="1" applyBorder="1" applyAlignment="1">
      <alignment horizontal="center" wrapText="1"/>
    </xf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2"/>
  <sheetViews>
    <sheetView workbookViewId="0">
      <selection activeCell="H19" sqref="H19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  <col min="6" max="6" width="9.85546875" customWidth="1"/>
    <col min="7" max="7" width="9.28515625" customWidth="1"/>
  </cols>
  <sheetData>
    <row r="1" spans="1:13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21"/>
      <c r="G1" s="19"/>
      <c r="H1" s="20"/>
      <c r="I1" s="17"/>
      <c r="M1" s="11"/>
    </row>
    <row r="2" spans="1:13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G2" s="11"/>
    </row>
    <row r="3" spans="1:13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</row>
    <row r="4" spans="1:13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H4" s="11"/>
    </row>
    <row r="5" spans="1:13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</row>
    <row r="6" spans="1:13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G6" s="11"/>
    </row>
    <row r="7" spans="1:13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</row>
    <row r="8" spans="1:13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</row>
    <row r="9" spans="1:13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G9" s="11"/>
    </row>
    <row r="10" spans="1:13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</row>
    <row r="11" spans="1:13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</row>
    <row r="12" spans="1:13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</row>
    <row r="13" spans="1:13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</row>
    <row r="14" spans="1:13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</row>
    <row r="15" spans="1:13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</row>
    <row r="16" spans="1:13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</row>
    <row r="17" spans="1:5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</row>
    <row r="18" spans="1:5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</row>
    <row r="19" spans="1:5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</row>
    <row r="20" spans="1:5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</row>
    <row r="21" spans="1:5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</row>
    <row r="22" spans="1:5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</row>
    <row r="23" spans="1:5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</row>
    <row r="24" spans="1:5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</row>
    <row r="25" spans="1:5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</row>
    <row r="26" spans="1:5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</row>
    <row r="27" spans="1:5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</row>
    <row r="28" spans="1:5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</row>
    <row r="29" spans="1:5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</row>
    <row r="30" spans="1:5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</row>
    <row r="31" spans="1:5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</row>
    <row r="32" spans="1:5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</row>
    <row r="33" spans="1:5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</row>
    <row r="34" spans="1:5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</row>
    <row r="35" spans="1:5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</row>
    <row r="36" spans="1:5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</row>
    <row r="37" spans="1:5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</row>
    <row r="38" spans="1:5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</row>
    <row r="39" spans="1:5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</row>
    <row r="40" spans="1:5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</row>
    <row r="41" spans="1:5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</row>
    <row r="42" spans="1:5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</row>
    <row r="43" spans="1:5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</row>
    <row r="44" spans="1:5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</row>
    <row r="45" spans="1:5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</row>
    <row r="46" spans="1:5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</row>
    <row r="47" spans="1:5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</row>
    <row r="48" spans="1:5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</row>
    <row r="49" spans="1:5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</row>
    <row r="50" spans="1:5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</row>
    <row r="51" spans="1:5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</row>
    <row r="52" spans="1:5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</row>
    <row r="53" spans="1:5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</row>
    <row r="54" spans="1:5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</row>
    <row r="55" spans="1:5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</row>
    <row r="56" spans="1:5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</row>
    <row r="57" spans="1:5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</row>
    <row r="58" spans="1:5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</row>
    <row r="59" spans="1:5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</row>
    <row r="60" spans="1:5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</row>
    <row r="61" spans="1:5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</row>
    <row r="62" spans="1:5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</row>
    <row r="63" spans="1:5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</row>
    <row r="64" spans="1:5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</row>
    <row r="65" spans="1:5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</row>
    <row r="66" spans="1:5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</row>
    <row r="67" spans="1:5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</row>
    <row r="68" spans="1:5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</row>
    <row r="69" spans="1:5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</row>
    <row r="70" spans="1:5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</row>
    <row r="71" spans="1:5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</row>
    <row r="72" spans="1:5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</row>
    <row r="73" spans="1:5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</row>
    <row r="74" spans="1:5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</row>
    <row r="75" spans="1:5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</row>
    <row r="76" spans="1:5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</row>
    <row r="77" spans="1:5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</row>
    <row r="78" spans="1:5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</row>
    <row r="79" spans="1:5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</row>
    <row r="80" spans="1:5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</row>
    <row r="81" spans="1:5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</row>
    <row r="82" spans="1:5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</row>
    <row r="83" spans="1:5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</row>
    <row r="84" spans="1:5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</row>
    <row r="85" spans="1:5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</row>
    <row r="86" spans="1:5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</row>
    <row r="87" spans="1:5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</row>
    <row r="88" spans="1:5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</row>
    <row r="89" spans="1:5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</row>
    <row r="90" spans="1:5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</row>
    <row r="91" spans="1:5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</row>
    <row r="92" spans="1:5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</row>
    <row r="93" spans="1:5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</row>
    <row r="94" spans="1:5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</row>
    <row r="95" spans="1:5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</row>
    <row r="96" spans="1:5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</row>
    <row r="97" spans="1:5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</row>
    <row r="98" spans="1:5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</row>
    <row r="99" spans="1:5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</row>
    <row r="100" spans="1:5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</row>
    <row r="101" spans="1:5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</row>
    <row r="102" spans="1:5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</row>
    <row r="103" spans="1:5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</row>
    <row r="104" spans="1:5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</row>
    <row r="105" spans="1:5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</row>
    <row r="106" spans="1:5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</row>
    <row r="107" spans="1:5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</row>
    <row r="108" spans="1:5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</row>
    <row r="109" spans="1:5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</row>
    <row r="110" spans="1:5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</row>
    <row r="111" spans="1:5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</row>
    <row r="112" spans="1:5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</row>
    <row r="113" spans="1:5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</row>
    <row r="114" spans="1:5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</row>
    <row r="115" spans="1:5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</row>
    <row r="116" spans="1:5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</row>
    <row r="117" spans="1:5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</row>
    <row r="118" spans="1:5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</row>
    <row r="119" spans="1:5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</row>
    <row r="120" spans="1:5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</row>
    <row r="121" spans="1:5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</row>
    <row r="122" spans="1:5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</row>
    <row r="123" spans="1:5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</row>
    <row r="124" spans="1:5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</row>
    <row r="125" spans="1:5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</row>
    <row r="126" spans="1:5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</row>
    <row r="127" spans="1:5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</row>
    <row r="128" spans="1:5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</row>
    <row r="129" spans="1:5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</row>
    <row r="130" spans="1:5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</row>
    <row r="131" spans="1:5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</row>
    <row r="132" spans="1:5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</row>
    <row r="133" spans="1:5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</row>
    <row r="134" spans="1:5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</row>
    <row r="135" spans="1:5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</row>
    <row r="136" spans="1:5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</row>
    <row r="137" spans="1:5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</row>
    <row r="138" spans="1:5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</row>
    <row r="139" spans="1:5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</row>
    <row r="140" spans="1:5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</row>
    <row r="141" spans="1:5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</row>
    <row r="142" spans="1:5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</row>
    <row r="143" spans="1:5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</row>
    <row r="144" spans="1:5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</row>
    <row r="145" spans="1:5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</row>
    <row r="146" spans="1:5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</row>
    <row r="147" spans="1:5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</row>
    <row r="148" spans="1:5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</row>
    <row r="149" spans="1:5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</row>
    <row r="150" spans="1:5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</row>
    <row r="151" spans="1:5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</row>
    <row r="152" spans="1:5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</row>
    <row r="153" spans="1:5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</row>
    <row r="154" spans="1:5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</row>
    <row r="155" spans="1:5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</row>
    <row r="156" spans="1:5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</row>
    <row r="157" spans="1:5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</row>
    <row r="158" spans="1:5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</row>
    <row r="159" spans="1:5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</row>
    <row r="160" spans="1:5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</row>
    <row r="161" spans="1:5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</row>
    <row r="162" spans="1:5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</row>
    <row r="163" spans="1:5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</row>
    <row r="164" spans="1:5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</row>
    <row r="165" spans="1:5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</row>
    <row r="166" spans="1:5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</row>
    <row r="167" spans="1:5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</row>
    <row r="168" spans="1:5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</row>
    <row r="169" spans="1:5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</row>
    <row r="170" spans="1:5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</row>
    <row r="171" spans="1:5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</row>
    <row r="172" spans="1:5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</row>
    <row r="173" spans="1:5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</row>
    <row r="174" spans="1:5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</row>
    <row r="175" spans="1:5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</row>
    <row r="176" spans="1:5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</row>
    <row r="177" spans="1:5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</row>
    <row r="178" spans="1:5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</row>
    <row r="179" spans="1:5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</row>
    <row r="180" spans="1:5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</row>
    <row r="181" spans="1:5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</row>
    <row r="182" spans="1:5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</row>
    <row r="183" spans="1:5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</row>
    <row r="184" spans="1:5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</row>
    <row r="185" spans="1:5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</row>
    <row r="186" spans="1:5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</row>
    <row r="187" spans="1:5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</row>
    <row r="188" spans="1:5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</row>
    <row r="189" spans="1:5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</row>
    <row r="190" spans="1:5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</row>
    <row r="191" spans="1:5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</row>
    <row r="192" spans="1:5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</row>
    <row r="193" spans="1:5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</row>
    <row r="194" spans="1:5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</row>
    <row r="195" spans="1:5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</row>
    <row r="196" spans="1:5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</row>
    <row r="197" spans="1:5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</row>
    <row r="198" spans="1:5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</row>
    <row r="199" spans="1:5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</row>
    <row r="200" spans="1:5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</row>
    <row r="201" spans="1:5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</row>
    <row r="202" spans="1:5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</row>
    <row r="203" spans="1:5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</row>
    <row r="204" spans="1:5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</row>
    <row r="205" spans="1:5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</row>
    <row r="206" spans="1:5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</row>
    <row r="207" spans="1:5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</row>
    <row r="208" spans="1:5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</row>
    <row r="209" spans="1:5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</row>
    <row r="210" spans="1:5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</row>
    <row r="211" spans="1:5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</row>
    <row r="212" spans="1:5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</row>
    <row r="213" spans="1:5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</row>
    <row r="214" spans="1:5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</row>
    <row r="215" spans="1:5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</row>
    <row r="216" spans="1:5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</row>
    <row r="217" spans="1:5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</row>
    <row r="218" spans="1:5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</row>
    <row r="219" spans="1:5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</row>
    <row r="220" spans="1:5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</row>
    <row r="221" spans="1:5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</row>
    <row r="222" spans="1:5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</row>
    <row r="223" spans="1:5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</row>
    <row r="224" spans="1:5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</row>
    <row r="225" spans="1:5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</row>
    <row r="226" spans="1:5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</row>
    <row r="227" spans="1:5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</row>
    <row r="228" spans="1:5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</row>
    <row r="229" spans="1:5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</row>
    <row r="230" spans="1:5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</row>
    <row r="231" spans="1:5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</row>
    <row r="232" spans="1:5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</row>
    <row r="233" spans="1:5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</row>
    <row r="234" spans="1:5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</row>
    <row r="235" spans="1:5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</row>
    <row r="236" spans="1:5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</row>
    <row r="237" spans="1:5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</row>
    <row r="238" spans="1:5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</row>
    <row r="239" spans="1:5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</row>
    <row r="240" spans="1:5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</row>
    <row r="241" spans="1:5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</row>
    <row r="242" spans="1:5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</row>
    <row r="243" spans="1:5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</row>
    <row r="244" spans="1:5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</row>
    <row r="245" spans="1:5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</row>
    <row r="246" spans="1:5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</row>
    <row r="247" spans="1:5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</row>
    <row r="248" spans="1:5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</row>
    <row r="249" spans="1:5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</row>
    <row r="250" spans="1:5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</row>
    <row r="251" spans="1:5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</row>
    <row r="252" spans="1:5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</row>
    <row r="253" spans="1:5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</row>
    <row r="254" spans="1:5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</row>
    <row r="255" spans="1:5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</row>
    <row r="256" spans="1:5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</row>
    <row r="257" spans="1:5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</row>
    <row r="258" spans="1:5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</row>
    <row r="259" spans="1:5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</row>
    <row r="260" spans="1:5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</row>
    <row r="261" spans="1:5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</row>
    <row r="262" spans="1:5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</row>
    <row r="263" spans="1:5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</row>
    <row r="264" spans="1:5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</row>
    <row r="265" spans="1:5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</row>
    <row r="266" spans="1:5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</row>
    <row r="267" spans="1:5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</row>
    <row r="268" spans="1:5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</row>
    <row r="269" spans="1:5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</row>
    <row r="270" spans="1:5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</row>
    <row r="271" spans="1:5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</row>
    <row r="272" spans="1:5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</row>
    <row r="273" spans="1:5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</row>
    <row r="274" spans="1:5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</row>
    <row r="275" spans="1:5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</row>
    <row r="276" spans="1:5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</row>
    <row r="277" spans="1:5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</row>
    <row r="278" spans="1:5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</row>
    <row r="279" spans="1:5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</row>
    <row r="280" spans="1:5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</row>
    <row r="281" spans="1:5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</row>
    <row r="282" spans="1:5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</row>
    <row r="283" spans="1:5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</row>
    <row r="284" spans="1:5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</row>
    <row r="285" spans="1:5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</row>
    <row r="286" spans="1:5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</row>
    <row r="287" spans="1:5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</row>
    <row r="288" spans="1:5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</row>
    <row r="289" spans="1:5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</row>
    <row r="290" spans="1:5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</row>
    <row r="291" spans="1:5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</row>
    <row r="292" spans="1:5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</row>
    <row r="293" spans="1:5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</row>
    <row r="294" spans="1:5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</row>
    <row r="295" spans="1:5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</row>
    <row r="296" spans="1:5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</row>
    <row r="297" spans="1:5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</row>
    <row r="298" spans="1:5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</row>
    <row r="299" spans="1:5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</row>
    <row r="300" spans="1:5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</row>
    <row r="301" spans="1:5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</row>
    <row r="302" spans="1:5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</row>
    <row r="303" spans="1:5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</row>
    <row r="304" spans="1:5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</row>
    <row r="305" spans="1:5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</row>
    <row r="306" spans="1:5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</row>
    <row r="307" spans="1:5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</row>
    <row r="308" spans="1:5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</row>
    <row r="309" spans="1:5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</row>
    <row r="310" spans="1:5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</row>
    <row r="311" spans="1:5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</row>
    <row r="312" spans="1:5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</row>
    <row r="313" spans="1:5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</row>
    <row r="314" spans="1:5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</row>
    <row r="315" spans="1:5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</row>
    <row r="316" spans="1:5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</row>
    <row r="317" spans="1:5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</row>
    <row r="318" spans="1:5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</row>
    <row r="319" spans="1:5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</row>
    <row r="320" spans="1:5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</row>
    <row r="321" spans="1:5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</row>
    <row r="322" spans="1:5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</row>
    <row r="323" spans="1:5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</row>
    <row r="324" spans="1:5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</row>
    <row r="325" spans="1:5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</row>
    <row r="326" spans="1:5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</row>
    <row r="327" spans="1:5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</row>
    <row r="328" spans="1:5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</row>
    <row r="329" spans="1:5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</row>
    <row r="330" spans="1:5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</row>
    <row r="331" spans="1:5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</row>
    <row r="332" spans="1:5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</row>
    <row r="333" spans="1:5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</row>
    <row r="334" spans="1:5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</row>
    <row r="335" spans="1:5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</row>
    <row r="336" spans="1:5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</row>
    <row r="337" spans="1:5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</row>
    <row r="338" spans="1:5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</row>
    <row r="339" spans="1:5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</row>
    <row r="340" spans="1:5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</row>
    <row r="341" spans="1:5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</row>
    <row r="342" spans="1:5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</row>
    <row r="343" spans="1:5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</row>
    <row r="344" spans="1:5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</row>
    <row r="345" spans="1:5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</row>
    <row r="346" spans="1:5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</row>
    <row r="347" spans="1:5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</row>
    <row r="348" spans="1:5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</row>
    <row r="349" spans="1:5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</row>
    <row r="350" spans="1:5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</row>
    <row r="351" spans="1:5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</row>
    <row r="352" spans="1:5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</row>
    <row r="353" spans="1:5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</row>
    <row r="354" spans="1:5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</row>
    <row r="355" spans="1:5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</row>
    <row r="356" spans="1:5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</row>
    <row r="357" spans="1:5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</row>
    <row r="358" spans="1:5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</row>
    <row r="359" spans="1:5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</row>
    <row r="360" spans="1:5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</row>
    <row r="361" spans="1:5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</row>
    <row r="362" spans="1:5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</row>
    <row r="363" spans="1:5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</row>
    <row r="364" spans="1:5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</row>
    <row r="365" spans="1:5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</row>
    <row r="366" spans="1:5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</row>
    <row r="367" spans="1:5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</row>
    <row r="368" spans="1:5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</row>
    <row r="369" spans="1:5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</row>
    <row r="370" spans="1:5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</row>
    <row r="371" spans="1:5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</row>
    <row r="372" spans="1:5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</row>
    <row r="373" spans="1:5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</row>
    <row r="374" spans="1:5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</row>
    <row r="375" spans="1:5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</row>
    <row r="376" spans="1:5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</row>
    <row r="377" spans="1:5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</row>
    <row r="378" spans="1:5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</row>
    <row r="379" spans="1:5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</row>
    <row r="380" spans="1:5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</row>
    <row r="381" spans="1:5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</row>
    <row r="382" spans="1:5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</row>
    <row r="383" spans="1:5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</row>
    <row r="384" spans="1:5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</row>
    <row r="385" spans="1:5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</row>
    <row r="386" spans="1:5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</row>
    <row r="387" spans="1:5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</row>
    <row r="388" spans="1:5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</row>
    <row r="389" spans="1:5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</row>
    <row r="390" spans="1:5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</row>
    <row r="391" spans="1:5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</row>
    <row r="392" spans="1:5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</row>
    <row r="393" spans="1:5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</row>
    <row r="394" spans="1:5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</row>
    <row r="395" spans="1:5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</row>
    <row r="396" spans="1:5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</row>
    <row r="397" spans="1:5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</row>
    <row r="398" spans="1:5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</row>
    <row r="399" spans="1:5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</row>
    <row r="400" spans="1:5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</row>
    <row r="401" spans="1:5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</row>
    <row r="402" spans="1:5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</row>
    <row r="403" spans="1:5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</row>
    <row r="404" spans="1:5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</row>
    <row r="405" spans="1:5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</row>
    <row r="406" spans="1:5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</row>
    <row r="407" spans="1:5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</row>
    <row r="408" spans="1:5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</row>
    <row r="409" spans="1:5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</row>
    <row r="410" spans="1:5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</row>
    <row r="411" spans="1:5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</row>
    <row r="412" spans="1:5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</row>
    <row r="413" spans="1:5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</row>
    <row r="414" spans="1:5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</row>
    <row r="415" spans="1:5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</row>
    <row r="416" spans="1:5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</row>
    <row r="417" spans="1:5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</row>
    <row r="418" spans="1:5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</row>
    <row r="419" spans="1:5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</row>
    <row r="420" spans="1:5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</row>
    <row r="421" spans="1:5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</row>
    <row r="422" spans="1:5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</row>
    <row r="423" spans="1:5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</row>
    <row r="424" spans="1:5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</row>
    <row r="425" spans="1:5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</row>
    <row r="426" spans="1:5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</row>
    <row r="427" spans="1:5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</row>
    <row r="428" spans="1:5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</row>
    <row r="429" spans="1:5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</row>
    <row r="430" spans="1:5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</row>
    <row r="431" spans="1:5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</row>
    <row r="432" spans="1:5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</row>
    <row r="433" spans="1:5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</row>
    <row r="434" spans="1:5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</row>
    <row r="435" spans="1:5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</row>
    <row r="436" spans="1:5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</row>
    <row r="437" spans="1:5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</row>
    <row r="438" spans="1:5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</row>
    <row r="439" spans="1:5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</row>
    <row r="440" spans="1:5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</row>
    <row r="441" spans="1:5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</row>
    <row r="442" spans="1:5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</row>
    <row r="443" spans="1:5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</row>
    <row r="444" spans="1:5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</row>
    <row r="445" spans="1:5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</row>
    <row r="446" spans="1:5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</row>
    <row r="447" spans="1:5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</row>
    <row r="448" spans="1:5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</row>
    <row r="449" spans="1:5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</row>
    <row r="450" spans="1:5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</row>
    <row r="451" spans="1:5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</row>
    <row r="452" spans="1:5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</row>
    <row r="453" spans="1:5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</row>
    <row r="454" spans="1:5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</row>
    <row r="455" spans="1:5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</row>
    <row r="456" spans="1:5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</row>
    <row r="457" spans="1:5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</row>
    <row r="458" spans="1:5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</row>
    <row r="459" spans="1:5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</row>
    <row r="460" spans="1:5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</row>
    <row r="461" spans="1:5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</row>
    <row r="462" spans="1:5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</row>
    <row r="463" spans="1:5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</row>
    <row r="464" spans="1:5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</row>
    <row r="465" spans="1:5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</row>
    <row r="466" spans="1:5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</row>
    <row r="467" spans="1:5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</row>
    <row r="468" spans="1:5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</row>
    <row r="469" spans="1:5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</row>
    <row r="470" spans="1:5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</row>
    <row r="471" spans="1:5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</row>
    <row r="472" spans="1:5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</row>
    <row r="473" spans="1:5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</row>
    <row r="474" spans="1:5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</row>
    <row r="475" spans="1:5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</row>
    <row r="476" spans="1:5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</row>
    <row r="477" spans="1:5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</row>
    <row r="478" spans="1:5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</row>
    <row r="479" spans="1:5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</row>
    <row r="480" spans="1:5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</row>
    <row r="481" spans="1:5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</row>
    <row r="482" spans="1:5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</row>
    <row r="483" spans="1:5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</row>
    <row r="484" spans="1:5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</row>
    <row r="485" spans="1:5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</row>
    <row r="486" spans="1:5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</row>
    <row r="487" spans="1:5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</row>
    <row r="488" spans="1:5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</row>
    <row r="489" spans="1:5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</row>
    <row r="490" spans="1:5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</row>
    <row r="491" spans="1:5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</row>
    <row r="492" spans="1:5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</row>
    <row r="493" spans="1:5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</row>
    <row r="494" spans="1:5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</row>
    <row r="495" spans="1:5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</row>
    <row r="496" spans="1:5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</row>
    <row r="497" spans="1:5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</row>
    <row r="498" spans="1:5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</row>
    <row r="499" spans="1:5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</row>
    <row r="500" spans="1:5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</row>
    <row r="501" spans="1:5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</row>
    <row r="502" spans="1:5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</row>
    <row r="503" spans="1:5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</row>
    <row r="504" spans="1:5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</row>
    <row r="505" spans="1:5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</row>
    <row r="506" spans="1:5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</row>
    <row r="507" spans="1:5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</row>
    <row r="508" spans="1:5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</row>
    <row r="509" spans="1:5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</row>
    <row r="510" spans="1:5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</row>
    <row r="511" spans="1:5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</row>
    <row r="512" spans="1:5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</row>
    <row r="513" spans="1:5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</row>
    <row r="514" spans="1:5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</row>
    <row r="515" spans="1:5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</row>
    <row r="516" spans="1:5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</row>
    <row r="517" spans="1:5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</row>
    <row r="518" spans="1:5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</row>
    <row r="519" spans="1:5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</row>
    <row r="520" spans="1:5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</row>
    <row r="521" spans="1:5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</row>
    <row r="522" spans="1:5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</row>
    <row r="523" spans="1:5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</row>
    <row r="524" spans="1:5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</row>
    <row r="525" spans="1:5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</row>
    <row r="526" spans="1:5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</row>
    <row r="527" spans="1:5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</row>
    <row r="528" spans="1:5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</row>
    <row r="529" spans="1:5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</row>
    <row r="530" spans="1:5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</row>
    <row r="531" spans="1:5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</row>
    <row r="532" spans="1:5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</row>
    <row r="533" spans="1:5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</row>
    <row r="534" spans="1:5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</row>
    <row r="535" spans="1:5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</row>
    <row r="536" spans="1:5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</row>
    <row r="537" spans="1:5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</row>
    <row r="538" spans="1:5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</row>
    <row r="539" spans="1:5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</row>
    <row r="540" spans="1:5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</row>
    <row r="541" spans="1:5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</row>
    <row r="542" spans="1:5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</row>
    <row r="543" spans="1:5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</row>
    <row r="544" spans="1:5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</row>
    <row r="545" spans="1:5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</row>
    <row r="546" spans="1:5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</row>
    <row r="547" spans="1:5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</row>
    <row r="548" spans="1:5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</row>
    <row r="549" spans="1:5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</row>
    <row r="550" spans="1:5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</row>
    <row r="551" spans="1:5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</row>
    <row r="552" spans="1:5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</row>
    <row r="553" spans="1:5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</row>
    <row r="554" spans="1:5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</row>
    <row r="555" spans="1:5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</row>
    <row r="556" spans="1:5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</row>
    <row r="557" spans="1:5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</row>
    <row r="558" spans="1:5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</row>
    <row r="559" spans="1:5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</row>
    <row r="560" spans="1:5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</row>
    <row r="561" spans="1:5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</row>
    <row r="562" spans="1:5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</row>
    <row r="563" spans="1:5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</row>
    <row r="564" spans="1:5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</row>
    <row r="565" spans="1:5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</row>
    <row r="566" spans="1:5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</row>
    <row r="567" spans="1:5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</row>
    <row r="568" spans="1:5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</row>
    <row r="569" spans="1:5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</row>
    <row r="570" spans="1:5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</row>
    <row r="571" spans="1:5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</row>
    <row r="572" spans="1:5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</row>
    <row r="573" spans="1:5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</row>
    <row r="574" spans="1:5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</row>
    <row r="575" spans="1:5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</row>
    <row r="576" spans="1:5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</row>
    <row r="577" spans="1:5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</row>
    <row r="578" spans="1:5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</row>
    <row r="579" spans="1:5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</row>
    <row r="580" spans="1:5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</row>
    <row r="581" spans="1:5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</row>
    <row r="582" spans="1:5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</row>
    <row r="583" spans="1:5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</row>
    <row r="584" spans="1:5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</row>
    <row r="585" spans="1:5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</row>
    <row r="586" spans="1:5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</row>
    <row r="587" spans="1:5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</row>
    <row r="588" spans="1:5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</row>
    <row r="589" spans="1:5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</row>
    <row r="590" spans="1:5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</row>
    <row r="591" spans="1:5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</row>
    <row r="592" spans="1:5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</row>
    <row r="593" spans="1:5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</row>
    <row r="594" spans="1:5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</row>
    <row r="595" spans="1:5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</row>
    <row r="596" spans="1:5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</row>
    <row r="597" spans="1:5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</row>
    <row r="598" spans="1:5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</row>
    <row r="599" spans="1:5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</row>
    <row r="600" spans="1:5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</row>
    <row r="601" spans="1:5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</row>
    <row r="602" spans="1:5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</row>
    <row r="603" spans="1:5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</row>
    <row r="604" spans="1:5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</row>
    <row r="605" spans="1:5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</row>
    <row r="606" spans="1:5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</row>
    <row r="607" spans="1:5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</row>
    <row r="608" spans="1:5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</row>
    <row r="609" spans="1:5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</row>
    <row r="610" spans="1:5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</row>
    <row r="611" spans="1:5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</row>
    <row r="612" spans="1:5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</row>
    <row r="613" spans="1:5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</row>
    <row r="614" spans="1:5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</row>
    <row r="615" spans="1:5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</row>
    <row r="616" spans="1:5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</row>
    <row r="617" spans="1:5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</row>
    <row r="618" spans="1:5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</row>
    <row r="619" spans="1:5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</row>
    <row r="620" spans="1:5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</row>
    <row r="621" spans="1:5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</row>
    <row r="622" spans="1:5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</row>
    <row r="623" spans="1:5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</row>
    <row r="624" spans="1:5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</row>
    <row r="625" spans="1:5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</row>
    <row r="626" spans="1:5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</row>
    <row r="627" spans="1:5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</row>
    <row r="628" spans="1:5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</row>
    <row r="629" spans="1:5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</row>
    <row r="630" spans="1:5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</row>
    <row r="631" spans="1:5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</row>
    <row r="632" spans="1:5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</row>
    <row r="633" spans="1:5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</row>
    <row r="634" spans="1:5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</row>
    <row r="635" spans="1:5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</row>
    <row r="636" spans="1:5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</row>
    <row r="637" spans="1:5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</row>
    <row r="638" spans="1:5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</row>
    <row r="639" spans="1:5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</row>
    <row r="640" spans="1:5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</row>
    <row r="641" spans="1:5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</row>
    <row r="642" spans="1:5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</row>
    <row r="643" spans="1:5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</row>
    <row r="644" spans="1:5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</row>
    <row r="645" spans="1:5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</row>
    <row r="646" spans="1:5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</row>
    <row r="647" spans="1:5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</row>
    <row r="648" spans="1:5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</row>
    <row r="649" spans="1:5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</row>
    <row r="650" spans="1:5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</row>
    <row r="651" spans="1:5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</row>
    <row r="652" spans="1:5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</row>
    <row r="653" spans="1:5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</row>
    <row r="654" spans="1:5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</row>
    <row r="655" spans="1:5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</row>
    <row r="656" spans="1:5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</row>
    <row r="657" spans="1:5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</row>
    <row r="658" spans="1:5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</row>
    <row r="659" spans="1:5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</row>
    <row r="660" spans="1:5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</row>
    <row r="661" spans="1:5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</row>
    <row r="662" spans="1:5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</row>
    <row r="663" spans="1:5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</row>
    <row r="664" spans="1:5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</row>
    <row r="665" spans="1:5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</row>
    <row r="666" spans="1:5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</row>
    <row r="667" spans="1:5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</row>
    <row r="668" spans="1:5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</row>
    <row r="669" spans="1:5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</row>
    <row r="670" spans="1:5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</row>
    <row r="671" spans="1:5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</row>
    <row r="672" spans="1:5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</row>
    <row r="673" spans="1:5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</row>
    <row r="674" spans="1:5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</row>
    <row r="675" spans="1:5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</row>
    <row r="676" spans="1:5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</row>
    <row r="677" spans="1:5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</row>
    <row r="678" spans="1:5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</row>
    <row r="679" spans="1:5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</row>
    <row r="680" spans="1:5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</row>
    <row r="681" spans="1:5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</row>
    <row r="682" spans="1:5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</row>
    <row r="683" spans="1:5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</row>
    <row r="684" spans="1:5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</row>
    <row r="685" spans="1:5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</row>
    <row r="686" spans="1:5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</row>
    <row r="687" spans="1:5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</row>
    <row r="688" spans="1:5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</row>
    <row r="689" spans="1:5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</row>
    <row r="690" spans="1:5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</row>
    <row r="691" spans="1:5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</row>
    <row r="692" spans="1:5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</row>
    <row r="693" spans="1:5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</row>
    <row r="694" spans="1:5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</row>
    <row r="695" spans="1:5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</row>
    <row r="696" spans="1:5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</row>
    <row r="697" spans="1:5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</row>
    <row r="698" spans="1:5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</row>
    <row r="699" spans="1:5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</row>
    <row r="700" spans="1:5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</row>
    <row r="701" spans="1:5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</row>
    <row r="702" spans="1:5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</row>
    <row r="703" spans="1:5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</row>
    <row r="704" spans="1:5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</row>
    <row r="705" spans="1:5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</row>
    <row r="706" spans="1:5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</row>
    <row r="707" spans="1:5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</row>
    <row r="708" spans="1:5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</row>
    <row r="709" spans="1:5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</row>
    <row r="710" spans="1:5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</row>
    <row r="711" spans="1:5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</row>
    <row r="712" spans="1:5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</row>
    <row r="713" spans="1:5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</row>
    <row r="714" spans="1:5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</row>
    <row r="715" spans="1:5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</row>
    <row r="716" spans="1:5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</row>
    <row r="717" spans="1:5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</row>
    <row r="718" spans="1:5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</row>
    <row r="719" spans="1:5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</row>
    <row r="720" spans="1:5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</row>
    <row r="721" spans="1:5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</row>
    <row r="722" spans="1:5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</row>
    <row r="723" spans="1:5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</row>
    <row r="724" spans="1:5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</row>
    <row r="725" spans="1:5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</row>
    <row r="726" spans="1:5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</row>
    <row r="727" spans="1:5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</row>
    <row r="728" spans="1:5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</row>
    <row r="729" spans="1:5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</row>
    <row r="730" spans="1:5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</row>
    <row r="731" spans="1:5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</row>
    <row r="732" spans="1:5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</row>
    <row r="733" spans="1:5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</row>
    <row r="734" spans="1:5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</row>
    <row r="735" spans="1:5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</row>
    <row r="736" spans="1:5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</row>
    <row r="737" spans="1:5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</row>
    <row r="738" spans="1:5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</row>
    <row r="739" spans="1:5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</row>
    <row r="740" spans="1:5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</row>
    <row r="741" spans="1:5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</row>
    <row r="742" spans="1:5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</row>
    <row r="743" spans="1:5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</row>
    <row r="744" spans="1:5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</row>
    <row r="745" spans="1:5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</row>
    <row r="746" spans="1:5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</row>
    <row r="747" spans="1:5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</row>
    <row r="748" spans="1:5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</row>
    <row r="749" spans="1:5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</row>
    <row r="750" spans="1:5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</row>
    <row r="751" spans="1:5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</row>
    <row r="752" spans="1:5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</row>
    <row r="753" spans="1:5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</row>
    <row r="754" spans="1:5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</row>
    <row r="755" spans="1:5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</row>
    <row r="756" spans="1:5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</row>
    <row r="757" spans="1:5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</row>
    <row r="758" spans="1:5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</row>
    <row r="759" spans="1:5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</row>
    <row r="760" spans="1:5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</row>
    <row r="761" spans="1:5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</row>
    <row r="762" spans="1:5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</row>
    <row r="763" spans="1:5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</row>
    <row r="764" spans="1:5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</row>
    <row r="765" spans="1:5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</row>
    <row r="766" spans="1:5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</row>
    <row r="767" spans="1:5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</row>
    <row r="768" spans="1:5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</row>
    <row r="769" spans="1:5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</row>
    <row r="770" spans="1:5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</row>
    <row r="771" spans="1:5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</row>
    <row r="772" spans="1:5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</row>
    <row r="773" spans="1:5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</row>
    <row r="774" spans="1:5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</row>
    <row r="775" spans="1:5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</row>
    <row r="776" spans="1:5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</row>
    <row r="777" spans="1:5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</row>
    <row r="778" spans="1:5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</row>
    <row r="779" spans="1:5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</row>
    <row r="780" spans="1:5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</row>
    <row r="781" spans="1:5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</row>
    <row r="782" spans="1:5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</row>
    <row r="783" spans="1:5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</row>
    <row r="784" spans="1:5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</row>
    <row r="785" spans="1:5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</row>
    <row r="786" spans="1:5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</row>
    <row r="787" spans="1:5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</row>
    <row r="788" spans="1:5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</row>
    <row r="789" spans="1:5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</row>
    <row r="790" spans="1:5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</row>
    <row r="791" spans="1:5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</row>
    <row r="792" spans="1:5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</row>
    <row r="793" spans="1:5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</row>
    <row r="794" spans="1:5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</row>
    <row r="795" spans="1:5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</row>
    <row r="796" spans="1:5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</row>
    <row r="797" spans="1:5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</row>
    <row r="798" spans="1:5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</row>
    <row r="799" spans="1:5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</row>
    <row r="800" spans="1:5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</row>
    <row r="801" spans="1:5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</row>
    <row r="802" spans="1:5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</row>
    <row r="803" spans="1:5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</row>
    <row r="804" spans="1:5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</row>
    <row r="805" spans="1:5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</row>
    <row r="806" spans="1:5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</row>
    <row r="807" spans="1:5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</row>
    <row r="808" spans="1:5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</row>
    <row r="809" spans="1:5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</row>
    <row r="810" spans="1:5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</row>
    <row r="811" spans="1:5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</row>
    <row r="812" spans="1:5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</row>
    <row r="813" spans="1:5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</row>
    <row r="814" spans="1:5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</row>
    <row r="815" spans="1:5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</row>
    <row r="816" spans="1:5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</row>
    <row r="817" spans="1:5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</row>
    <row r="818" spans="1:5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</row>
    <row r="819" spans="1:5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</row>
    <row r="820" spans="1:5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</row>
    <row r="821" spans="1:5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</row>
    <row r="822" spans="1:5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</row>
    <row r="823" spans="1:5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</row>
    <row r="824" spans="1:5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</row>
    <row r="825" spans="1:5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</row>
    <row r="826" spans="1:5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</row>
    <row r="827" spans="1:5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</row>
    <row r="828" spans="1:5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</row>
    <row r="829" spans="1:5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</row>
    <row r="830" spans="1:5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</row>
    <row r="831" spans="1:5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</row>
    <row r="832" spans="1:5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</row>
    <row r="833" spans="1:5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</row>
    <row r="834" spans="1:5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</row>
    <row r="835" spans="1:5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</row>
    <row r="836" spans="1:5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</row>
    <row r="837" spans="1:5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</row>
    <row r="838" spans="1:5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</row>
    <row r="839" spans="1:5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</row>
    <row r="840" spans="1:5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</row>
    <row r="841" spans="1:5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</row>
    <row r="842" spans="1:5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</row>
    <row r="843" spans="1:5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</row>
    <row r="844" spans="1:5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</row>
    <row r="845" spans="1:5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</row>
    <row r="846" spans="1:5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</row>
    <row r="847" spans="1:5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</row>
    <row r="848" spans="1:5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</row>
    <row r="849" spans="1:5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</row>
    <row r="850" spans="1:5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</row>
    <row r="851" spans="1:5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</row>
    <row r="852" spans="1:5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</row>
    <row r="853" spans="1:5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</row>
    <row r="854" spans="1:5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</row>
    <row r="855" spans="1:5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</row>
    <row r="856" spans="1:5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</row>
    <row r="857" spans="1:5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</row>
    <row r="858" spans="1:5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</row>
    <row r="859" spans="1:5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</row>
    <row r="860" spans="1:5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</row>
    <row r="861" spans="1:5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</row>
    <row r="862" spans="1:5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</row>
    <row r="863" spans="1:5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</row>
    <row r="864" spans="1:5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</row>
    <row r="865" spans="1:5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</row>
    <row r="866" spans="1:5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</row>
    <row r="867" spans="1:5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</row>
    <row r="868" spans="1:5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</row>
    <row r="869" spans="1:5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</row>
    <row r="870" spans="1:5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</row>
    <row r="871" spans="1:5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</row>
    <row r="872" spans="1:5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</row>
    <row r="873" spans="1:5" x14ac:dyDescent="0.25">
      <c r="C873" s="3"/>
    </row>
    <row r="874" spans="1:5" x14ac:dyDescent="0.25">
      <c r="C874" s="3"/>
    </row>
    <row r="875" spans="1:5" x14ac:dyDescent="0.25">
      <c r="C875" s="3"/>
    </row>
    <row r="876" spans="1:5" x14ac:dyDescent="0.25">
      <c r="C876" s="3"/>
      <c r="D876" s="2"/>
    </row>
    <row r="877" spans="1:5" x14ac:dyDescent="0.25">
      <c r="C877" s="3"/>
      <c r="D877" s="2"/>
    </row>
    <row r="878" spans="1:5" x14ac:dyDescent="0.25">
      <c r="C878" s="3"/>
      <c r="D878" s="2"/>
    </row>
    <row r="879" spans="1:5" x14ac:dyDescent="0.25">
      <c r="C879" s="3"/>
      <c r="D879" s="2"/>
    </row>
    <row r="880" spans="1:5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/>
  </sheetViews>
  <sheetFormatPr defaultRowHeight="15" x14ac:dyDescent="0.25"/>
  <cols>
    <col min="1" max="1" width="21" customWidth="1"/>
    <col min="2" max="2" width="29.7109375" customWidth="1"/>
    <col min="3" max="3" width="16.5703125" style="2" customWidth="1"/>
    <col min="4" max="4" width="23.140625" style="2" customWidth="1"/>
    <col min="5" max="5" width="25.85546875" customWidth="1"/>
  </cols>
  <sheetData>
    <row r="1" spans="1:5" ht="16.5" thickBot="1" x14ac:dyDescent="0.3">
      <c r="A1" s="13" t="s">
        <v>4</v>
      </c>
      <c r="B1" s="13" t="s">
        <v>5</v>
      </c>
      <c r="C1" s="13" t="s">
        <v>6</v>
      </c>
      <c r="D1" s="13" t="s">
        <v>1010</v>
      </c>
      <c r="E1" s="13" t="s">
        <v>7</v>
      </c>
    </row>
    <row r="2" spans="1:5" x14ac:dyDescent="0.25">
      <c r="A2" s="2" t="s">
        <v>23</v>
      </c>
      <c r="B2" t="s">
        <v>1036</v>
      </c>
      <c r="C2" s="2" t="s">
        <v>1056</v>
      </c>
      <c r="D2" s="2">
        <v>70</v>
      </c>
      <c r="E2" t="s">
        <v>1045</v>
      </c>
    </row>
    <row r="3" spans="1:5" x14ac:dyDescent="0.25">
      <c r="A3" s="2" t="s">
        <v>24</v>
      </c>
      <c r="B3" t="s">
        <v>1038</v>
      </c>
      <c r="C3" s="2" t="s">
        <v>1056</v>
      </c>
      <c r="D3" s="2">
        <v>90</v>
      </c>
      <c r="E3" t="s">
        <v>1045</v>
      </c>
    </row>
    <row r="4" spans="1:5" x14ac:dyDescent="0.25">
      <c r="A4" s="2" t="s">
        <v>25</v>
      </c>
      <c r="B4" t="s">
        <v>1039</v>
      </c>
      <c r="C4" s="2" t="s">
        <v>1056</v>
      </c>
      <c r="D4" s="2">
        <v>90</v>
      </c>
      <c r="E4" t="s">
        <v>1045</v>
      </c>
    </row>
    <row r="5" spans="1:5" x14ac:dyDescent="0.25">
      <c r="A5" s="2" t="s">
        <v>26</v>
      </c>
      <c r="B5" t="s">
        <v>1033</v>
      </c>
      <c r="C5" s="2" t="s">
        <v>1056</v>
      </c>
      <c r="D5" s="2">
        <v>100</v>
      </c>
      <c r="E5" t="s">
        <v>1045</v>
      </c>
    </row>
    <row r="6" spans="1:5" x14ac:dyDescent="0.25">
      <c r="A6" s="2" t="s">
        <v>27</v>
      </c>
      <c r="B6" t="s">
        <v>1048</v>
      </c>
      <c r="C6" s="2" t="s">
        <v>1056</v>
      </c>
      <c r="D6" s="2">
        <v>160</v>
      </c>
      <c r="E6" t="s">
        <v>1045</v>
      </c>
    </row>
    <row r="7" spans="1:5" x14ac:dyDescent="0.25">
      <c r="A7" s="2" t="s">
        <v>28</v>
      </c>
      <c r="B7" t="s">
        <v>1049</v>
      </c>
      <c r="C7" s="2" t="s">
        <v>1056</v>
      </c>
      <c r="D7" s="2">
        <v>160</v>
      </c>
      <c r="E7" t="s">
        <v>1045</v>
      </c>
    </row>
    <row r="8" spans="1:5" x14ac:dyDescent="0.25">
      <c r="A8" s="2" t="s">
        <v>29</v>
      </c>
      <c r="B8" t="s">
        <v>1050</v>
      </c>
      <c r="C8" s="2" t="s">
        <v>1056</v>
      </c>
      <c r="D8" s="2">
        <v>160</v>
      </c>
      <c r="E8" t="s">
        <v>1045</v>
      </c>
    </row>
    <row r="9" spans="1:5" x14ac:dyDescent="0.25">
      <c r="A9" s="2" t="s">
        <v>30</v>
      </c>
      <c r="B9" t="s">
        <v>1059</v>
      </c>
      <c r="C9" s="2" t="s">
        <v>1056</v>
      </c>
      <c r="D9" s="2">
        <v>160</v>
      </c>
      <c r="E9" t="s">
        <v>1045</v>
      </c>
    </row>
    <row r="10" spans="1:5" x14ac:dyDescent="0.25">
      <c r="A10" s="2" t="s">
        <v>31</v>
      </c>
      <c r="B10" t="s">
        <v>1022</v>
      </c>
      <c r="C10" s="2" t="s">
        <v>1056</v>
      </c>
      <c r="D10" s="2">
        <v>170</v>
      </c>
      <c r="E10" t="s">
        <v>1045</v>
      </c>
    </row>
    <row r="11" spans="1:5" x14ac:dyDescent="0.25">
      <c r="A11" s="2" t="s">
        <v>32</v>
      </c>
      <c r="B11" t="s">
        <v>1042</v>
      </c>
      <c r="C11" s="2" t="s">
        <v>1056</v>
      </c>
      <c r="D11" s="2">
        <v>180</v>
      </c>
      <c r="E11" t="s">
        <v>1045</v>
      </c>
    </row>
    <row r="12" spans="1:5" x14ac:dyDescent="0.25">
      <c r="A12" s="2" t="s">
        <v>33</v>
      </c>
      <c r="B12" t="s">
        <v>1020</v>
      </c>
      <c r="C12" s="2" t="s">
        <v>1056</v>
      </c>
      <c r="D12" s="2">
        <v>180</v>
      </c>
      <c r="E12" t="s">
        <v>1045</v>
      </c>
    </row>
    <row r="13" spans="1:5" x14ac:dyDescent="0.25">
      <c r="A13" s="2" t="s">
        <v>34</v>
      </c>
      <c r="B13" t="s">
        <v>1021</v>
      </c>
      <c r="C13" s="2" t="s">
        <v>1056</v>
      </c>
      <c r="D13" s="2">
        <v>180</v>
      </c>
      <c r="E13" t="s">
        <v>1045</v>
      </c>
    </row>
    <row r="14" spans="1:5" x14ac:dyDescent="0.25">
      <c r="A14" s="2" t="s">
        <v>35</v>
      </c>
      <c r="B14" t="s">
        <v>1051</v>
      </c>
      <c r="C14" s="2" t="s">
        <v>1056</v>
      </c>
      <c r="D14" s="2">
        <v>180</v>
      </c>
      <c r="E14" t="s">
        <v>1045</v>
      </c>
    </row>
    <row r="15" spans="1:5" x14ac:dyDescent="0.25">
      <c r="A15" s="2" t="s">
        <v>36</v>
      </c>
      <c r="B15" t="s">
        <v>1044</v>
      </c>
      <c r="C15" s="2" t="s">
        <v>1056</v>
      </c>
      <c r="D15" s="2">
        <v>190</v>
      </c>
      <c r="E15" t="s">
        <v>1045</v>
      </c>
    </row>
    <row r="16" spans="1:5" x14ac:dyDescent="0.25">
      <c r="A16" s="2" t="s">
        <v>37</v>
      </c>
      <c r="B16" t="s">
        <v>1041</v>
      </c>
      <c r="C16" s="2" t="s">
        <v>1056</v>
      </c>
      <c r="D16" s="2">
        <v>200</v>
      </c>
      <c r="E16" t="s">
        <v>1045</v>
      </c>
    </row>
    <row r="17" spans="1:5" x14ac:dyDescent="0.25">
      <c r="A17" s="2" t="s">
        <v>38</v>
      </c>
      <c r="B17" t="s">
        <v>1058</v>
      </c>
      <c r="C17" s="2" t="s">
        <v>1057</v>
      </c>
      <c r="D17" s="2">
        <v>200</v>
      </c>
      <c r="E17" t="s">
        <v>1045</v>
      </c>
    </row>
    <row r="18" spans="1:5" x14ac:dyDescent="0.25">
      <c r="A18" s="2" t="s">
        <v>39</v>
      </c>
      <c r="B18" t="s">
        <v>1016</v>
      </c>
      <c r="C18" s="2" t="s">
        <v>1056</v>
      </c>
      <c r="D18" s="2">
        <v>220</v>
      </c>
      <c r="E18" t="s">
        <v>1045</v>
      </c>
    </row>
    <row r="19" spans="1:5" x14ac:dyDescent="0.25">
      <c r="A19" s="2" t="s">
        <v>40</v>
      </c>
      <c r="B19" t="s">
        <v>1019</v>
      </c>
      <c r="C19" s="2" t="s">
        <v>1056</v>
      </c>
      <c r="D19" s="2">
        <v>240</v>
      </c>
      <c r="E19" t="s">
        <v>1045</v>
      </c>
    </row>
    <row r="20" spans="1:5" x14ac:dyDescent="0.25">
      <c r="A20" s="2" t="s">
        <v>41</v>
      </c>
      <c r="B20" t="s">
        <v>1035</v>
      </c>
      <c r="C20" s="2" t="s">
        <v>1052</v>
      </c>
      <c r="D20" s="2">
        <v>90</v>
      </c>
      <c r="E20" t="s">
        <v>1060</v>
      </c>
    </row>
    <row r="21" spans="1:5" x14ac:dyDescent="0.25">
      <c r="A21" s="2" t="s">
        <v>42</v>
      </c>
      <c r="B21" t="s">
        <v>1036</v>
      </c>
      <c r="C21" s="2" t="s">
        <v>1052</v>
      </c>
      <c r="D21" s="2">
        <v>90</v>
      </c>
      <c r="E21" t="s">
        <v>1060</v>
      </c>
    </row>
    <row r="22" spans="1:5" x14ac:dyDescent="0.25">
      <c r="A22" s="2" t="s">
        <v>43</v>
      </c>
      <c r="B22" t="s">
        <v>1038</v>
      </c>
      <c r="C22" s="2" t="s">
        <v>1052</v>
      </c>
      <c r="D22" s="2">
        <v>110</v>
      </c>
      <c r="E22" t="s">
        <v>1060</v>
      </c>
    </row>
    <row r="23" spans="1:5" x14ac:dyDescent="0.25">
      <c r="A23" s="2" t="s">
        <v>44</v>
      </c>
      <c r="B23" t="s">
        <v>1033</v>
      </c>
      <c r="C23" s="2" t="s">
        <v>1052</v>
      </c>
      <c r="D23" s="2">
        <v>120</v>
      </c>
      <c r="E23" t="s">
        <v>1060</v>
      </c>
    </row>
    <row r="24" spans="1:5" x14ac:dyDescent="0.25">
      <c r="A24" s="2" t="s">
        <v>45</v>
      </c>
      <c r="B24" t="s">
        <v>1039</v>
      </c>
      <c r="C24" s="2" t="s">
        <v>1052</v>
      </c>
      <c r="D24" s="2">
        <v>120</v>
      </c>
      <c r="E24" t="s">
        <v>1060</v>
      </c>
    </row>
    <row r="25" spans="1:5" x14ac:dyDescent="0.25">
      <c r="A25" s="2" t="s">
        <v>46</v>
      </c>
      <c r="B25" t="s">
        <v>1032</v>
      </c>
      <c r="C25" s="2" t="s">
        <v>1052</v>
      </c>
      <c r="D25" s="2">
        <v>130</v>
      </c>
      <c r="E25" t="s">
        <v>1060</v>
      </c>
    </row>
    <row r="26" spans="1:5" x14ac:dyDescent="0.25">
      <c r="A26" s="2" t="s">
        <v>47</v>
      </c>
      <c r="B26" t="s">
        <v>1037</v>
      </c>
      <c r="C26" s="2" t="s">
        <v>1052</v>
      </c>
      <c r="D26" s="2">
        <v>130</v>
      </c>
      <c r="E26" t="s">
        <v>1060</v>
      </c>
    </row>
    <row r="27" spans="1:5" x14ac:dyDescent="0.25">
      <c r="A27" s="2" t="s">
        <v>48</v>
      </c>
      <c r="B27" t="s">
        <v>1040</v>
      </c>
      <c r="C27" s="2" t="s">
        <v>1054</v>
      </c>
      <c r="D27" s="2">
        <v>160</v>
      </c>
      <c r="E27" t="s">
        <v>1060</v>
      </c>
    </row>
    <row r="28" spans="1:5" x14ac:dyDescent="0.25">
      <c r="A28" s="2" t="s">
        <v>49</v>
      </c>
      <c r="B28" t="s">
        <v>1048</v>
      </c>
      <c r="C28" s="2" t="s">
        <v>1052</v>
      </c>
      <c r="D28" s="2">
        <v>170</v>
      </c>
      <c r="E28" t="s">
        <v>1060</v>
      </c>
    </row>
    <row r="29" spans="1:5" x14ac:dyDescent="0.25">
      <c r="A29" s="2" t="s">
        <v>50</v>
      </c>
      <c r="B29" t="s">
        <v>1049</v>
      </c>
      <c r="C29" s="2" t="s">
        <v>1052</v>
      </c>
      <c r="D29" s="2">
        <v>170</v>
      </c>
      <c r="E29" t="s">
        <v>1060</v>
      </c>
    </row>
    <row r="30" spans="1:5" x14ac:dyDescent="0.25">
      <c r="A30" s="2" t="s">
        <v>51</v>
      </c>
      <c r="B30" t="s">
        <v>1022</v>
      </c>
      <c r="C30" s="2" t="s">
        <v>1052</v>
      </c>
      <c r="D30" s="2">
        <v>170</v>
      </c>
      <c r="E30" t="s">
        <v>1060</v>
      </c>
    </row>
    <row r="31" spans="1:5" x14ac:dyDescent="0.25">
      <c r="A31" s="2" t="s">
        <v>52</v>
      </c>
      <c r="B31" t="s">
        <v>1025</v>
      </c>
      <c r="C31" s="2" t="s">
        <v>1052</v>
      </c>
      <c r="D31" s="2">
        <v>170</v>
      </c>
      <c r="E31" t="s">
        <v>1060</v>
      </c>
    </row>
    <row r="32" spans="1:5" x14ac:dyDescent="0.25">
      <c r="A32" s="2" t="s">
        <v>53</v>
      </c>
      <c r="B32" t="s">
        <v>1026</v>
      </c>
      <c r="C32" s="2" t="s">
        <v>1052</v>
      </c>
      <c r="D32" s="2">
        <v>170</v>
      </c>
      <c r="E32" t="s">
        <v>1060</v>
      </c>
    </row>
    <row r="33" spans="1:5" x14ac:dyDescent="0.25">
      <c r="A33" s="2" t="s">
        <v>54</v>
      </c>
      <c r="B33" t="s">
        <v>1018</v>
      </c>
      <c r="C33" s="2" t="s">
        <v>1053</v>
      </c>
      <c r="D33" s="2">
        <v>180</v>
      </c>
      <c r="E33" t="s">
        <v>1060</v>
      </c>
    </row>
    <row r="34" spans="1:5" x14ac:dyDescent="0.25">
      <c r="A34" s="2" t="s">
        <v>55</v>
      </c>
      <c r="B34" t="s">
        <v>1019</v>
      </c>
      <c r="C34" s="2" t="s">
        <v>1052</v>
      </c>
      <c r="D34" s="2">
        <v>180</v>
      </c>
      <c r="E34" t="s">
        <v>1060</v>
      </c>
    </row>
    <row r="35" spans="1:5" x14ac:dyDescent="0.25">
      <c r="A35" s="2" t="s">
        <v>56</v>
      </c>
      <c r="B35" t="s">
        <v>1050</v>
      </c>
      <c r="C35" s="2" t="s">
        <v>1052</v>
      </c>
      <c r="D35" s="2">
        <v>190</v>
      </c>
      <c r="E35" t="s">
        <v>1060</v>
      </c>
    </row>
    <row r="36" spans="1:5" x14ac:dyDescent="0.25">
      <c r="A36" s="2" t="s">
        <v>57</v>
      </c>
      <c r="B36" t="s">
        <v>1016</v>
      </c>
      <c r="C36" s="2" t="s">
        <v>1052</v>
      </c>
      <c r="D36" s="2">
        <v>190</v>
      </c>
      <c r="E36" t="s">
        <v>1060</v>
      </c>
    </row>
    <row r="37" spans="1:5" x14ac:dyDescent="0.25">
      <c r="A37" s="2" t="s">
        <v>58</v>
      </c>
      <c r="B37" t="s">
        <v>1017</v>
      </c>
      <c r="C37" s="2" t="s">
        <v>1052</v>
      </c>
      <c r="D37" s="2">
        <v>190</v>
      </c>
      <c r="E37" t="s">
        <v>1060</v>
      </c>
    </row>
    <row r="38" spans="1:5" x14ac:dyDescent="0.25">
      <c r="A38" s="2" t="s">
        <v>59</v>
      </c>
      <c r="B38" t="s">
        <v>1024</v>
      </c>
      <c r="C38" s="2" t="s">
        <v>1052</v>
      </c>
      <c r="D38" s="2">
        <v>190</v>
      </c>
      <c r="E38" t="s">
        <v>1060</v>
      </c>
    </row>
    <row r="39" spans="1:5" x14ac:dyDescent="0.25">
      <c r="A39" s="2" t="s">
        <v>60</v>
      </c>
      <c r="B39" t="s">
        <v>1051</v>
      </c>
      <c r="C39" s="2" t="s">
        <v>1052</v>
      </c>
      <c r="D39" s="2">
        <v>200</v>
      </c>
      <c r="E39" t="s">
        <v>1060</v>
      </c>
    </row>
    <row r="40" spans="1:5" x14ac:dyDescent="0.25">
      <c r="A40" s="2" t="s">
        <v>61</v>
      </c>
      <c r="B40" t="s">
        <v>1020</v>
      </c>
      <c r="C40" s="2" t="s">
        <v>1052</v>
      </c>
      <c r="D40" s="2">
        <v>200</v>
      </c>
      <c r="E40" t="s">
        <v>1060</v>
      </c>
    </row>
    <row r="41" spans="1:5" x14ac:dyDescent="0.25">
      <c r="A41" s="2" t="s">
        <v>62</v>
      </c>
      <c r="B41" t="s">
        <v>1029</v>
      </c>
      <c r="C41" s="2" t="s">
        <v>1052</v>
      </c>
      <c r="D41" s="2">
        <v>200</v>
      </c>
      <c r="E41" t="s">
        <v>1060</v>
      </c>
    </row>
    <row r="42" spans="1:5" x14ac:dyDescent="0.25">
      <c r="A42" s="2" t="s">
        <v>63</v>
      </c>
      <c r="B42" t="s">
        <v>1031</v>
      </c>
      <c r="C42" s="2" t="s">
        <v>1052</v>
      </c>
      <c r="D42" s="2">
        <v>200</v>
      </c>
      <c r="E42" t="s">
        <v>1060</v>
      </c>
    </row>
    <row r="43" spans="1:5" x14ac:dyDescent="0.25">
      <c r="A43" s="2" t="s">
        <v>64</v>
      </c>
      <c r="B43" t="s">
        <v>1034</v>
      </c>
      <c r="C43" s="2" t="s">
        <v>1054</v>
      </c>
      <c r="D43" s="2">
        <v>210</v>
      </c>
      <c r="E43" t="s">
        <v>1060</v>
      </c>
    </row>
    <row r="44" spans="1:5" x14ac:dyDescent="0.25">
      <c r="A44" s="2" t="s">
        <v>65</v>
      </c>
      <c r="B44" t="s">
        <v>1044</v>
      </c>
      <c r="C44" s="2" t="s">
        <v>1052</v>
      </c>
      <c r="D44" s="2">
        <v>220</v>
      </c>
      <c r="E44" t="s">
        <v>1060</v>
      </c>
    </row>
    <row r="45" spans="1:5" x14ac:dyDescent="0.25">
      <c r="A45" s="2" t="s">
        <v>66</v>
      </c>
      <c r="B45" t="s">
        <v>1023</v>
      </c>
      <c r="C45" s="2" t="s">
        <v>1052</v>
      </c>
      <c r="D45" s="2">
        <v>220</v>
      </c>
      <c r="E45" t="s">
        <v>1060</v>
      </c>
    </row>
    <row r="46" spans="1:5" x14ac:dyDescent="0.25">
      <c r="A46" s="2" t="s">
        <v>67</v>
      </c>
      <c r="B46" t="s">
        <v>1058</v>
      </c>
      <c r="C46" s="2" t="s">
        <v>1052</v>
      </c>
      <c r="D46" s="2">
        <v>230</v>
      </c>
      <c r="E46" t="s">
        <v>1060</v>
      </c>
    </row>
    <row r="47" spans="1:5" x14ac:dyDescent="0.25">
      <c r="A47" s="2" t="s">
        <v>68</v>
      </c>
      <c r="B47" t="s">
        <v>1021</v>
      </c>
      <c r="C47" s="2" t="s">
        <v>1052</v>
      </c>
      <c r="D47" s="2">
        <v>230</v>
      </c>
      <c r="E47" t="s">
        <v>1060</v>
      </c>
    </row>
    <row r="48" spans="1:5" x14ac:dyDescent="0.25">
      <c r="A48" s="2" t="s">
        <v>69</v>
      </c>
      <c r="B48" t="s">
        <v>1059</v>
      </c>
      <c r="C48" s="2" t="s">
        <v>1052</v>
      </c>
      <c r="D48" s="2">
        <v>230</v>
      </c>
      <c r="E48" t="s">
        <v>1060</v>
      </c>
    </row>
    <row r="49" spans="1:5" x14ac:dyDescent="0.25">
      <c r="A49" s="2" t="s">
        <v>70</v>
      </c>
      <c r="B49" t="s">
        <v>1027</v>
      </c>
      <c r="C49" s="2" t="s">
        <v>1052</v>
      </c>
      <c r="D49" s="2">
        <v>235</v>
      </c>
      <c r="E49" t="s">
        <v>1060</v>
      </c>
    </row>
    <row r="50" spans="1:5" x14ac:dyDescent="0.25">
      <c r="A50" s="2" t="s">
        <v>71</v>
      </c>
      <c r="B50" t="s">
        <v>1042</v>
      </c>
      <c r="C50" s="2" t="s">
        <v>1052</v>
      </c>
      <c r="D50" s="2">
        <v>240</v>
      </c>
      <c r="E50" t="s">
        <v>1060</v>
      </c>
    </row>
    <row r="51" spans="1:5" x14ac:dyDescent="0.25">
      <c r="A51" s="2" t="s">
        <v>72</v>
      </c>
      <c r="B51" t="s">
        <v>1041</v>
      </c>
      <c r="C51" s="2" t="s">
        <v>1052</v>
      </c>
      <c r="D51" s="2">
        <v>250</v>
      </c>
      <c r="E51" t="s">
        <v>1060</v>
      </c>
    </row>
    <row r="52" spans="1:5" x14ac:dyDescent="0.25">
      <c r="A52" s="2" t="s">
        <v>73</v>
      </c>
      <c r="B52" t="s">
        <v>1028</v>
      </c>
      <c r="C52" s="2" t="s">
        <v>1052</v>
      </c>
      <c r="D52" s="2">
        <v>250</v>
      </c>
      <c r="E52" t="s">
        <v>1060</v>
      </c>
    </row>
    <row r="53" spans="1:5" x14ac:dyDescent="0.25">
      <c r="A53" s="2" t="s">
        <v>74</v>
      </c>
      <c r="B53" t="s">
        <v>1043</v>
      </c>
      <c r="C53" s="2" t="s">
        <v>1052</v>
      </c>
      <c r="D53" s="2">
        <v>260</v>
      </c>
      <c r="E53" t="s">
        <v>1060</v>
      </c>
    </row>
    <row r="54" spans="1:5" x14ac:dyDescent="0.25">
      <c r="A54" s="2" t="s">
        <v>75</v>
      </c>
      <c r="B54" t="s">
        <v>1030</v>
      </c>
      <c r="C54" s="2" t="s">
        <v>1052</v>
      </c>
      <c r="D54" s="2">
        <v>270</v>
      </c>
      <c r="E54" t="s">
        <v>1060</v>
      </c>
    </row>
    <row r="55" spans="1:5" x14ac:dyDescent="0.25">
      <c r="A55" s="2" t="s">
        <v>76</v>
      </c>
      <c r="B55" t="s">
        <v>1050</v>
      </c>
      <c r="C55" s="2" t="s">
        <v>1056</v>
      </c>
      <c r="D55" s="2">
        <v>160</v>
      </c>
      <c r="E55" t="s">
        <v>1046</v>
      </c>
    </row>
    <row r="56" spans="1:5" x14ac:dyDescent="0.25">
      <c r="A56" s="2" t="s">
        <v>77</v>
      </c>
      <c r="B56" t="s">
        <v>1042</v>
      </c>
      <c r="C56" s="2" t="s">
        <v>1056</v>
      </c>
      <c r="D56" s="2">
        <v>180</v>
      </c>
      <c r="E56" t="s">
        <v>1046</v>
      </c>
    </row>
    <row r="57" spans="1:5" x14ac:dyDescent="0.25">
      <c r="A57" s="2" t="s">
        <v>78</v>
      </c>
      <c r="B57" t="s">
        <v>1044</v>
      </c>
      <c r="C57" s="2" t="s">
        <v>1056</v>
      </c>
      <c r="D57" s="2">
        <v>190</v>
      </c>
      <c r="E57" t="s">
        <v>1046</v>
      </c>
    </row>
    <row r="58" spans="1:5" x14ac:dyDescent="0.25">
      <c r="A58" s="2" t="s">
        <v>79</v>
      </c>
      <c r="B58" t="s">
        <v>1041</v>
      </c>
      <c r="C58" s="2" t="s">
        <v>1056</v>
      </c>
      <c r="D58" s="2">
        <v>200</v>
      </c>
      <c r="E58" t="s">
        <v>1046</v>
      </c>
    </row>
    <row r="59" spans="1:5" x14ac:dyDescent="0.25">
      <c r="A59" s="2" t="s">
        <v>80</v>
      </c>
      <c r="B59" t="s">
        <v>1050</v>
      </c>
      <c r="C59" s="2" t="s">
        <v>1055</v>
      </c>
      <c r="D59" s="2">
        <v>210</v>
      </c>
      <c r="E59" t="s">
        <v>1047</v>
      </c>
    </row>
    <row r="60" spans="1:5" x14ac:dyDescent="0.25">
      <c r="A60" s="2" t="s">
        <v>81</v>
      </c>
      <c r="B60" t="s">
        <v>1044</v>
      </c>
      <c r="C60" s="2" t="s">
        <v>1055</v>
      </c>
      <c r="D60" s="2">
        <v>240</v>
      </c>
      <c r="E60" t="s">
        <v>1047</v>
      </c>
    </row>
    <row r="61" spans="1:5" x14ac:dyDescent="0.25">
      <c r="A61" s="2" t="s">
        <v>82</v>
      </c>
      <c r="B61" t="s">
        <v>1042</v>
      </c>
      <c r="C61" s="2" t="s">
        <v>1055</v>
      </c>
      <c r="D61" s="2">
        <v>250</v>
      </c>
      <c r="E61" t="s">
        <v>1047</v>
      </c>
    </row>
    <row r="62" spans="1:5" x14ac:dyDescent="0.25">
      <c r="A62" s="2" t="s">
        <v>83</v>
      </c>
      <c r="B62" t="s">
        <v>1041</v>
      </c>
      <c r="C62" s="2" t="s">
        <v>1055</v>
      </c>
      <c r="D62" s="2">
        <v>260</v>
      </c>
      <c r="E62" t="s">
        <v>1047</v>
      </c>
    </row>
    <row r="66" spans="1:7" x14ac:dyDescent="0.25">
      <c r="A66" s="11"/>
      <c r="C66" s="12"/>
      <c r="D66" s="12"/>
      <c r="E66" s="11"/>
      <c r="F66" s="11"/>
      <c r="G66" s="1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15.28515625" customWidth="1"/>
    <col min="5" max="5" width="15.140625" customWidth="1"/>
    <col min="6" max="6" width="16.140625" customWidth="1"/>
  </cols>
  <sheetData>
    <row r="1" spans="1:6" ht="32.25" thickBot="1" x14ac:dyDescent="0.3">
      <c r="A1" s="9" t="s">
        <v>1</v>
      </c>
      <c r="B1" s="10" t="s">
        <v>0</v>
      </c>
      <c r="C1" s="10" t="s">
        <v>2</v>
      </c>
      <c r="D1" s="10" t="s">
        <v>963</v>
      </c>
      <c r="E1" s="10" t="s">
        <v>3</v>
      </c>
      <c r="F1" s="10" t="s">
        <v>1009</v>
      </c>
    </row>
    <row r="2" spans="1:6" ht="18.75" x14ac:dyDescent="0.3">
      <c r="A2" s="3" t="s">
        <v>8</v>
      </c>
      <c r="B2" s="1" t="s">
        <v>975</v>
      </c>
      <c r="C2" t="s">
        <v>1008</v>
      </c>
      <c r="D2" s="2">
        <v>240</v>
      </c>
      <c r="E2" s="2" t="s">
        <v>972</v>
      </c>
      <c r="F2" s="2">
        <v>150</v>
      </c>
    </row>
    <row r="3" spans="1:6" ht="18.75" x14ac:dyDescent="0.3">
      <c r="A3" s="3" t="s">
        <v>9</v>
      </c>
      <c r="B3" s="1" t="s">
        <v>975</v>
      </c>
      <c r="C3" t="s">
        <v>1007</v>
      </c>
      <c r="D3" s="2">
        <v>240</v>
      </c>
      <c r="E3" s="2" t="s">
        <v>972</v>
      </c>
      <c r="F3" s="2">
        <v>150</v>
      </c>
    </row>
    <row r="4" spans="1:6" ht="18.75" x14ac:dyDescent="0.3">
      <c r="A4" s="3" t="s">
        <v>10</v>
      </c>
      <c r="B4" s="1" t="s">
        <v>975</v>
      </c>
      <c r="C4" t="s">
        <v>1006</v>
      </c>
      <c r="D4" s="2">
        <v>240</v>
      </c>
      <c r="E4" s="2" t="s">
        <v>972</v>
      </c>
      <c r="F4" s="2">
        <v>150</v>
      </c>
    </row>
    <row r="5" spans="1:6" ht="18.75" x14ac:dyDescent="0.3">
      <c r="A5" s="3" t="s">
        <v>11</v>
      </c>
      <c r="B5" s="1" t="s">
        <v>961</v>
      </c>
      <c r="C5" t="s">
        <v>1008</v>
      </c>
      <c r="D5" s="2">
        <v>405</v>
      </c>
      <c r="E5" s="2" t="s">
        <v>966</v>
      </c>
      <c r="F5" s="2">
        <v>150</v>
      </c>
    </row>
    <row r="6" spans="1:6" ht="18.75" x14ac:dyDescent="0.3">
      <c r="A6" s="3" t="s">
        <v>12</v>
      </c>
      <c r="B6" s="1" t="s">
        <v>961</v>
      </c>
      <c r="C6" t="s">
        <v>1006</v>
      </c>
      <c r="D6" s="2">
        <v>405</v>
      </c>
      <c r="E6" s="2" t="s">
        <v>966</v>
      </c>
      <c r="F6" s="2">
        <v>150</v>
      </c>
    </row>
    <row r="7" spans="1:6" ht="18.75" x14ac:dyDescent="0.3">
      <c r="A7" s="3" t="s">
        <v>13</v>
      </c>
      <c r="B7" s="1" t="s">
        <v>961</v>
      </c>
      <c r="C7" t="s">
        <v>1014</v>
      </c>
      <c r="D7" s="2">
        <v>405</v>
      </c>
      <c r="E7" s="2" t="s">
        <v>966</v>
      </c>
      <c r="F7" s="2">
        <v>150</v>
      </c>
    </row>
    <row r="8" spans="1:6" ht="18.75" x14ac:dyDescent="0.3">
      <c r="A8" s="3" t="s">
        <v>14</v>
      </c>
      <c r="B8" s="1" t="s">
        <v>958</v>
      </c>
      <c r="C8" t="s">
        <v>968</v>
      </c>
      <c r="D8" s="2">
        <v>70</v>
      </c>
      <c r="E8" s="2" t="s">
        <v>966</v>
      </c>
      <c r="F8" s="2">
        <v>155</v>
      </c>
    </row>
    <row r="9" spans="1:6" ht="18.75" x14ac:dyDescent="0.3">
      <c r="A9" s="3" t="s">
        <v>15</v>
      </c>
      <c r="B9" s="1" t="s">
        <v>958</v>
      </c>
      <c r="C9" t="s">
        <v>1012</v>
      </c>
      <c r="D9" s="2">
        <v>70</v>
      </c>
      <c r="E9" s="2" t="s">
        <v>966</v>
      </c>
      <c r="F9" s="2">
        <v>155</v>
      </c>
    </row>
    <row r="10" spans="1:6" ht="18.75" x14ac:dyDescent="0.3">
      <c r="A10" s="3" t="s">
        <v>16</v>
      </c>
      <c r="B10" s="1" t="s">
        <v>958</v>
      </c>
      <c r="C10" t="s">
        <v>1013</v>
      </c>
      <c r="D10" s="2">
        <v>70</v>
      </c>
      <c r="E10" s="2" t="s">
        <v>966</v>
      </c>
      <c r="F10" s="2">
        <v>155</v>
      </c>
    </row>
    <row r="11" spans="1:6" ht="18.75" x14ac:dyDescent="0.3">
      <c r="A11" s="3" t="s">
        <v>17</v>
      </c>
      <c r="B11" s="14" t="s">
        <v>964</v>
      </c>
      <c r="C11" t="s">
        <v>968</v>
      </c>
      <c r="D11" s="2">
        <v>135</v>
      </c>
      <c r="E11" s="2" t="s">
        <v>966</v>
      </c>
      <c r="F11" s="2">
        <v>220</v>
      </c>
    </row>
    <row r="12" spans="1:6" ht="18.75" x14ac:dyDescent="0.3">
      <c r="A12" s="3" t="s">
        <v>18</v>
      </c>
      <c r="B12" s="14" t="s">
        <v>964</v>
      </c>
      <c r="C12" t="s">
        <v>1008</v>
      </c>
      <c r="D12" s="2">
        <v>135</v>
      </c>
      <c r="E12" s="2" t="s">
        <v>966</v>
      </c>
      <c r="F12" s="2">
        <v>220</v>
      </c>
    </row>
    <row r="13" spans="1:6" ht="18.75" x14ac:dyDescent="0.3">
      <c r="A13" s="3" t="s">
        <v>19</v>
      </c>
      <c r="B13" s="14" t="s">
        <v>964</v>
      </c>
      <c r="C13" t="s">
        <v>1007</v>
      </c>
      <c r="D13" s="2">
        <v>135</v>
      </c>
      <c r="E13" s="2" t="s">
        <v>966</v>
      </c>
      <c r="F13" s="2">
        <v>220</v>
      </c>
    </row>
    <row r="14" spans="1:6" ht="18.75" x14ac:dyDescent="0.3">
      <c r="A14" s="3" t="s">
        <v>20</v>
      </c>
      <c r="B14" s="1" t="s">
        <v>962</v>
      </c>
      <c r="C14" t="s">
        <v>1008</v>
      </c>
      <c r="D14" s="2">
        <v>410</v>
      </c>
      <c r="E14" s="2" t="s">
        <v>966</v>
      </c>
      <c r="F14" s="2">
        <v>150</v>
      </c>
    </row>
    <row r="15" spans="1:6" ht="18.75" x14ac:dyDescent="0.3">
      <c r="A15" s="3" t="s">
        <v>21</v>
      </c>
      <c r="B15" s="1" t="s">
        <v>962</v>
      </c>
      <c r="C15" t="s">
        <v>1006</v>
      </c>
      <c r="D15" s="2">
        <v>410</v>
      </c>
      <c r="E15" s="2" t="s">
        <v>966</v>
      </c>
      <c r="F15" s="2">
        <v>150</v>
      </c>
    </row>
    <row r="16" spans="1:6" ht="18.75" x14ac:dyDescent="0.3">
      <c r="A16" s="3" t="s">
        <v>22</v>
      </c>
      <c r="B16" s="1" t="s">
        <v>962</v>
      </c>
      <c r="C16" t="s">
        <v>1014</v>
      </c>
      <c r="D16" s="2">
        <v>410</v>
      </c>
      <c r="E16" s="2" t="s">
        <v>966</v>
      </c>
      <c r="F16" s="2">
        <v>150</v>
      </c>
    </row>
    <row r="17" spans="1:7" ht="18.75" x14ac:dyDescent="0.3">
      <c r="A17" s="3" t="s">
        <v>977</v>
      </c>
      <c r="B17" s="1" t="s">
        <v>1011</v>
      </c>
      <c r="C17" t="s">
        <v>1008</v>
      </c>
      <c r="D17" s="2">
        <v>420</v>
      </c>
      <c r="E17" s="2" t="s">
        <v>966</v>
      </c>
      <c r="F17" s="2">
        <v>150</v>
      </c>
    </row>
    <row r="18" spans="1:7" ht="18.75" x14ac:dyDescent="0.3">
      <c r="A18" s="3" t="s">
        <v>978</v>
      </c>
      <c r="B18" s="1" t="s">
        <v>1011</v>
      </c>
      <c r="C18" t="s">
        <v>969</v>
      </c>
      <c r="D18" s="2">
        <v>420</v>
      </c>
      <c r="E18" s="2" t="s">
        <v>966</v>
      </c>
      <c r="F18" s="2">
        <v>150</v>
      </c>
    </row>
    <row r="19" spans="1:7" ht="18.75" x14ac:dyDescent="0.3">
      <c r="A19" s="3" t="s">
        <v>979</v>
      </c>
      <c r="B19" s="1" t="s">
        <v>1011</v>
      </c>
      <c r="C19" t="s">
        <v>968</v>
      </c>
      <c r="D19" s="2">
        <v>420</v>
      </c>
      <c r="E19" s="2" t="s">
        <v>966</v>
      </c>
      <c r="F19" s="2">
        <v>150</v>
      </c>
    </row>
    <row r="20" spans="1:7" ht="18.75" x14ac:dyDescent="0.3">
      <c r="A20" s="3" t="s">
        <v>980</v>
      </c>
      <c r="B20" s="1" t="s">
        <v>971</v>
      </c>
      <c r="C20" t="s">
        <v>1007</v>
      </c>
      <c r="D20" s="2">
        <v>670</v>
      </c>
      <c r="E20" s="2" t="s">
        <v>970</v>
      </c>
      <c r="F20" s="2">
        <v>150</v>
      </c>
    </row>
    <row r="21" spans="1:7" ht="18.75" x14ac:dyDescent="0.3">
      <c r="A21" s="3" t="s">
        <v>981</v>
      </c>
      <c r="B21" s="1" t="s">
        <v>971</v>
      </c>
      <c r="C21" t="s">
        <v>1006</v>
      </c>
      <c r="D21" s="2">
        <v>670</v>
      </c>
      <c r="E21" s="2" t="s">
        <v>970</v>
      </c>
      <c r="F21" s="2">
        <v>150</v>
      </c>
    </row>
    <row r="22" spans="1:7" ht="18.75" x14ac:dyDescent="0.3">
      <c r="A22" s="3" t="s">
        <v>982</v>
      </c>
      <c r="B22" s="1" t="s">
        <v>971</v>
      </c>
      <c r="C22" t="s">
        <v>1008</v>
      </c>
      <c r="D22" s="2">
        <v>670</v>
      </c>
      <c r="E22" s="2" t="s">
        <v>970</v>
      </c>
      <c r="F22" s="2">
        <v>150</v>
      </c>
    </row>
    <row r="23" spans="1:7" ht="18.75" x14ac:dyDescent="0.3">
      <c r="A23" s="3" t="s">
        <v>983</v>
      </c>
      <c r="B23" s="1" t="s">
        <v>974</v>
      </c>
      <c r="C23" t="s">
        <v>1006</v>
      </c>
      <c r="D23" s="2">
        <v>196</v>
      </c>
      <c r="E23" s="2" t="s">
        <v>972</v>
      </c>
      <c r="F23" s="2">
        <v>140</v>
      </c>
      <c r="G23" s="11"/>
    </row>
    <row r="24" spans="1:7" ht="18.75" x14ac:dyDescent="0.3">
      <c r="A24" s="3" t="s">
        <v>984</v>
      </c>
      <c r="B24" s="1" t="s">
        <v>974</v>
      </c>
      <c r="C24" t="s">
        <v>1008</v>
      </c>
      <c r="D24" s="2">
        <v>196</v>
      </c>
      <c r="E24" s="2" t="s">
        <v>972</v>
      </c>
      <c r="F24" s="2">
        <v>140</v>
      </c>
      <c r="G24" s="11"/>
    </row>
    <row r="25" spans="1:7" ht="18.75" x14ac:dyDescent="0.3">
      <c r="A25" s="3" t="s">
        <v>985</v>
      </c>
      <c r="B25" s="1" t="s">
        <v>974</v>
      </c>
      <c r="C25" t="s">
        <v>969</v>
      </c>
      <c r="D25" s="2">
        <v>196</v>
      </c>
      <c r="E25" s="2" t="s">
        <v>972</v>
      </c>
      <c r="F25" s="2">
        <v>140</v>
      </c>
      <c r="G25" s="11"/>
    </row>
    <row r="26" spans="1:7" ht="18.75" x14ac:dyDescent="0.3">
      <c r="A26" s="3" t="s">
        <v>986</v>
      </c>
      <c r="B26" s="1" t="s">
        <v>976</v>
      </c>
      <c r="C26" t="s">
        <v>1006</v>
      </c>
      <c r="D26" s="2">
        <v>230</v>
      </c>
      <c r="E26" s="2" t="s">
        <v>972</v>
      </c>
      <c r="F26" s="2">
        <v>150</v>
      </c>
      <c r="G26" s="11"/>
    </row>
    <row r="27" spans="1:7" ht="18.75" x14ac:dyDescent="0.3">
      <c r="A27" s="3" t="s">
        <v>987</v>
      </c>
      <c r="B27" s="1" t="s">
        <v>976</v>
      </c>
      <c r="C27" t="s">
        <v>1008</v>
      </c>
      <c r="D27" s="2">
        <v>230</v>
      </c>
      <c r="E27" s="2" t="s">
        <v>972</v>
      </c>
      <c r="F27" s="2">
        <v>150</v>
      </c>
      <c r="G27" s="11"/>
    </row>
    <row r="28" spans="1:7" ht="18.75" x14ac:dyDescent="0.3">
      <c r="A28" s="3" t="s">
        <v>988</v>
      </c>
      <c r="B28" s="1" t="s">
        <v>976</v>
      </c>
      <c r="C28" t="s">
        <v>1007</v>
      </c>
      <c r="D28" s="2">
        <v>230</v>
      </c>
      <c r="E28" s="2" t="s">
        <v>972</v>
      </c>
      <c r="F28" s="2">
        <v>150</v>
      </c>
      <c r="G28" s="11"/>
    </row>
    <row r="29" spans="1:7" ht="18.75" x14ac:dyDescent="0.3">
      <c r="A29" s="3" t="s">
        <v>989</v>
      </c>
      <c r="B29" s="1" t="s">
        <v>967</v>
      </c>
      <c r="C29" t="s">
        <v>968</v>
      </c>
      <c r="D29" s="2">
        <v>160</v>
      </c>
      <c r="E29" s="2" t="s">
        <v>967</v>
      </c>
      <c r="F29" s="2">
        <v>150</v>
      </c>
      <c r="G29" s="11"/>
    </row>
    <row r="30" spans="1:7" ht="18.75" x14ac:dyDescent="0.3">
      <c r="A30" s="3" t="s">
        <v>990</v>
      </c>
      <c r="B30" s="1" t="s">
        <v>967</v>
      </c>
      <c r="C30" t="s">
        <v>969</v>
      </c>
      <c r="D30" s="2">
        <v>160</v>
      </c>
      <c r="E30" s="2" t="s">
        <v>967</v>
      </c>
      <c r="F30" s="2">
        <v>150</v>
      </c>
      <c r="G30" s="11"/>
    </row>
    <row r="31" spans="1:7" ht="18.75" x14ac:dyDescent="0.3">
      <c r="A31" s="3" t="s">
        <v>991</v>
      </c>
      <c r="B31" s="1" t="s">
        <v>967</v>
      </c>
      <c r="C31" t="s">
        <v>1006</v>
      </c>
      <c r="D31" s="2">
        <v>160</v>
      </c>
      <c r="E31" s="2" t="s">
        <v>967</v>
      </c>
      <c r="F31" s="2">
        <v>150</v>
      </c>
      <c r="G31" s="11"/>
    </row>
    <row r="32" spans="1:7" ht="18.75" x14ac:dyDescent="0.3">
      <c r="A32" s="3" t="s">
        <v>992</v>
      </c>
      <c r="B32" s="1" t="s">
        <v>967</v>
      </c>
      <c r="C32" t="s">
        <v>1007</v>
      </c>
      <c r="D32" s="2">
        <v>160</v>
      </c>
      <c r="E32" s="2" t="s">
        <v>967</v>
      </c>
      <c r="F32" s="2">
        <v>150</v>
      </c>
      <c r="G32" s="11"/>
    </row>
    <row r="33" spans="1:6" ht="18.75" x14ac:dyDescent="0.3">
      <c r="A33" s="3" t="s">
        <v>993</v>
      </c>
      <c r="B33" s="1" t="s">
        <v>967</v>
      </c>
      <c r="C33" t="s">
        <v>1008</v>
      </c>
      <c r="D33" s="2">
        <v>160</v>
      </c>
      <c r="E33" s="2" t="s">
        <v>967</v>
      </c>
      <c r="F33" s="2">
        <v>150</v>
      </c>
    </row>
    <row r="34" spans="1:6" ht="18.75" x14ac:dyDescent="0.3">
      <c r="A34" s="3" t="s">
        <v>994</v>
      </c>
      <c r="B34" s="1" t="s">
        <v>973</v>
      </c>
      <c r="C34" t="s">
        <v>1006</v>
      </c>
      <c r="D34" s="2">
        <v>140</v>
      </c>
      <c r="E34" s="2" t="s">
        <v>972</v>
      </c>
      <c r="F34" s="2">
        <v>180</v>
      </c>
    </row>
    <row r="35" spans="1:6" ht="18.75" x14ac:dyDescent="0.3">
      <c r="A35" s="3" t="s">
        <v>995</v>
      </c>
      <c r="B35" s="1" t="s">
        <v>973</v>
      </c>
      <c r="C35" t="s">
        <v>1008</v>
      </c>
      <c r="D35" s="2">
        <v>140</v>
      </c>
      <c r="E35" s="2" t="s">
        <v>972</v>
      </c>
      <c r="F35" s="2">
        <v>180</v>
      </c>
    </row>
    <row r="36" spans="1:6" ht="18.75" x14ac:dyDescent="0.3">
      <c r="A36" s="3" t="s">
        <v>996</v>
      </c>
      <c r="B36" s="1" t="s">
        <v>973</v>
      </c>
      <c r="C36" t="s">
        <v>969</v>
      </c>
      <c r="D36" s="2">
        <v>140</v>
      </c>
      <c r="E36" s="2" t="s">
        <v>972</v>
      </c>
      <c r="F36" s="2">
        <v>180</v>
      </c>
    </row>
    <row r="37" spans="1:6" ht="18.75" x14ac:dyDescent="0.3">
      <c r="A37" s="3" t="s">
        <v>997</v>
      </c>
      <c r="B37" s="1" t="s">
        <v>965</v>
      </c>
      <c r="C37" t="s">
        <v>1007</v>
      </c>
      <c r="D37" s="2">
        <v>140</v>
      </c>
      <c r="E37" s="2" t="s">
        <v>966</v>
      </c>
      <c r="F37" s="2">
        <v>220</v>
      </c>
    </row>
    <row r="38" spans="1:6" ht="18.75" x14ac:dyDescent="0.3">
      <c r="A38" s="3" t="s">
        <v>998</v>
      </c>
      <c r="B38" s="1" t="s">
        <v>965</v>
      </c>
      <c r="C38" t="s">
        <v>969</v>
      </c>
      <c r="D38" s="2">
        <v>140</v>
      </c>
      <c r="E38" s="2" t="s">
        <v>966</v>
      </c>
      <c r="F38" s="2">
        <v>220</v>
      </c>
    </row>
    <row r="39" spans="1:6" ht="18.75" x14ac:dyDescent="0.3">
      <c r="A39" s="3" t="s">
        <v>999</v>
      </c>
      <c r="B39" s="1" t="s">
        <v>965</v>
      </c>
      <c r="C39" t="s">
        <v>1006</v>
      </c>
      <c r="D39" s="2">
        <v>140</v>
      </c>
      <c r="E39" s="2" t="s">
        <v>966</v>
      </c>
      <c r="F39" s="2">
        <v>220</v>
      </c>
    </row>
    <row r="40" spans="1:6" ht="18.75" x14ac:dyDescent="0.3">
      <c r="A40" s="3" t="s">
        <v>1000</v>
      </c>
      <c r="B40" s="1" t="s">
        <v>960</v>
      </c>
      <c r="C40" t="s">
        <v>1008</v>
      </c>
      <c r="D40" s="2">
        <v>130</v>
      </c>
      <c r="E40" s="2" t="s">
        <v>966</v>
      </c>
      <c r="F40" s="2">
        <v>160</v>
      </c>
    </row>
    <row r="41" spans="1:6" ht="18.75" x14ac:dyDescent="0.3">
      <c r="A41" s="3" t="s">
        <v>1001</v>
      </c>
      <c r="B41" s="1" t="s">
        <v>960</v>
      </c>
      <c r="C41" t="s">
        <v>1006</v>
      </c>
      <c r="D41" s="2">
        <v>130</v>
      </c>
      <c r="E41" s="2" t="s">
        <v>966</v>
      </c>
      <c r="F41" s="2">
        <v>160</v>
      </c>
    </row>
    <row r="42" spans="1:6" ht="18.75" x14ac:dyDescent="0.3">
      <c r="A42" s="3" t="s">
        <v>1002</v>
      </c>
      <c r="B42" s="1" t="s">
        <v>960</v>
      </c>
      <c r="C42" t="s">
        <v>968</v>
      </c>
      <c r="D42" s="2">
        <v>130</v>
      </c>
      <c r="E42" s="2" t="s">
        <v>966</v>
      </c>
      <c r="F42" s="2">
        <v>160</v>
      </c>
    </row>
    <row r="43" spans="1:6" ht="18.75" x14ac:dyDescent="0.3">
      <c r="A43" s="3" t="s">
        <v>1003</v>
      </c>
      <c r="B43" s="1" t="s">
        <v>959</v>
      </c>
      <c r="C43" t="s">
        <v>1008</v>
      </c>
      <c r="D43" s="2">
        <v>95</v>
      </c>
      <c r="E43" s="2" t="s">
        <v>966</v>
      </c>
      <c r="F43" s="2">
        <v>160</v>
      </c>
    </row>
    <row r="44" spans="1:6" ht="18.75" x14ac:dyDescent="0.3">
      <c r="A44" s="3" t="s">
        <v>1004</v>
      </c>
      <c r="B44" s="1" t="s">
        <v>959</v>
      </c>
      <c r="C44" t="s">
        <v>968</v>
      </c>
      <c r="D44" s="2">
        <v>95</v>
      </c>
      <c r="E44" s="2" t="s">
        <v>966</v>
      </c>
      <c r="F44" s="2">
        <v>160</v>
      </c>
    </row>
    <row r="45" spans="1:6" ht="18.75" x14ac:dyDescent="0.3">
      <c r="A45" s="3" t="s">
        <v>1005</v>
      </c>
      <c r="B45" s="1" t="s">
        <v>959</v>
      </c>
      <c r="C45" t="s">
        <v>1015</v>
      </c>
      <c r="D45" s="2">
        <v>95</v>
      </c>
      <c r="E45" s="2" t="s">
        <v>966</v>
      </c>
      <c r="F45" s="2">
        <v>160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62"/>
  <sheetViews>
    <sheetView workbookViewId="0">
      <selection activeCell="J41" sqref="J41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  <col min="6" max="6" width="25.42578125" customWidth="1"/>
    <col min="10" max="10" width="12.42578125" customWidth="1"/>
  </cols>
  <sheetData>
    <row r="1" spans="1:10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6" t="s">
        <v>1061</v>
      </c>
      <c r="G1" s="20" t="s">
        <v>1062</v>
      </c>
      <c r="H1" s="17" t="s">
        <v>1064</v>
      </c>
      <c r="I1" s="18" t="s">
        <v>1065</v>
      </c>
      <c r="J1" t="str">
        <f>"ОТВ: "&amp;SUM(J41:J851)</f>
        <v>ОТВ: 1453717</v>
      </c>
    </row>
    <row r="2" spans="1:10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F2" t="str">
        <f>VLOOKUP(B2, Продукция!A:E, 2, 0)</f>
        <v>юбка солнце</v>
      </c>
      <c r="G2" t="str">
        <f>VLOOKUP(C2, Ткани!A:F, 3, 0)</f>
        <v>красный</v>
      </c>
      <c r="H2">
        <f>VLOOKUP(C2, Ткани!A:F, 4, 0)</f>
        <v>196</v>
      </c>
      <c r="I2" t="str">
        <f>VLOOKUP(C2,Ткани!A:F, 5, 0)</f>
        <v>шёлк</v>
      </c>
    </row>
    <row r="3" spans="1:10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  <c r="F3" t="str">
        <f>VLOOKUP(B3, Продукция!A:E, 2, 0)</f>
        <v>бермуды</v>
      </c>
      <c r="G3" t="str">
        <f>VLOOKUP(C3, Ткани!A:F, 3, 0)</f>
        <v>красный</v>
      </c>
      <c r="H3">
        <f>VLOOKUP(C3, Ткани!A:F, 4, 0)</f>
        <v>410</v>
      </c>
      <c r="I3" t="str">
        <f>VLOOKUP(C3,Ткани!A:F, 5, 0)</f>
        <v>хлопок</v>
      </c>
    </row>
    <row r="4" spans="1:10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F4" t="str">
        <f>VLOOKUP(B4, Продукция!A:E, 2, 0)</f>
        <v>брюки прямые</v>
      </c>
      <c r="G4" t="str">
        <f>VLOOKUP(C4, Ткани!A:F, 3, 0)</f>
        <v>желтый</v>
      </c>
      <c r="H4">
        <f>VLOOKUP(C4, Ткани!A:F, 4, 0)</f>
        <v>160</v>
      </c>
      <c r="I4" t="str">
        <f>VLOOKUP(C4,Ткани!A:F, 5, 0)</f>
        <v>лён</v>
      </c>
    </row>
    <row r="5" spans="1:10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  <c r="F5" t="str">
        <f>VLOOKUP(B5, Продукция!A:E, 2, 0)</f>
        <v>платье ретро</v>
      </c>
      <c r="G5" t="str">
        <f>VLOOKUP(C5, Ткани!A:F, 3, 0)</f>
        <v>синий</v>
      </c>
      <c r="H5">
        <f>VLOOKUP(C5, Ткани!A:F, 4, 0)</f>
        <v>196</v>
      </c>
      <c r="I5" t="str">
        <f>VLOOKUP(C5,Ткани!A:F, 5, 0)</f>
        <v>шёлк</v>
      </c>
    </row>
    <row r="6" spans="1:10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F6" t="str">
        <f>VLOOKUP(B6, Продукция!A:E, 2, 0)</f>
        <v>платье прямое</v>
      </c>
      <c r="G6" t="str">
        <f>VLOOKUP(C6, Ткани!A:F, 3, 0)</f>
        <v>зеленый</v>
      </c>
      <c r="H6">
        <f>VLOOKUP(C6, Ткани!A:F, 4, 0)</f>
        <v>196</v>
      </c>
      <c r="I6" t="str">
        <f>VLOOKUP(C6,Ткани!A:F, 5, 0)</f>
        <v>шёлк</v>
      </c>
    </row>
    <row r="7" spans="1:10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  <c r="F7" t="str">
        <f>VLOOKUP(B7, Продукция!A:E, 2, 0)</f>
        <v>юбка полусолнце</v>
      </c>
      <c r="G7" t="str">
        <f>VLOOKUP(C7, Ткани!A:F, 3, 0)</f>
        <v>зеленый</v>
      </c>
      <c r="H7">
        <f>VLOOKUP(C7, Ткани!A:F, 4, 0)</f>
        <v>420</v>
      </c>
      <c r="I7" t="str">
        <f>VLOOKUP(C7,Ткани!A:F, 5, 0)</f>
        <v>хлопок</v>
      </c>
    </row>
    <row r="8" spans="1:10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  <c r="F8" t="str">
        <f>VLOOKUP(B8, Продукция!A:E, 2, 0)</f>
        <v>юбка со складками</v>
      </c>
      <c r="G8" t="str">
        <f>VLOOKUP(C8, Ткани!A:F, 3, 0)</f>
        <v>желтый</v>
      </c>
      <c r="H8">
        <f>VLOOKUP(C8, Ткани!A:F, 4, 0)</f>
        <v>670</v>
      </c>
      <c r="I8" t="str">
        <f>VLOOKUP(C8,Ткани!A:F, 5, 0)</f>
        <v>шерсть</v>
      </c>
    </row>
    <row r="9" spans="1:10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F9" t="str">
        <f>VLOOKUP(B9, Продукция!A:E, 2, 0)</f>
        <v>платье прямое</v>
      </c>
      <c r="G9" t="str">
        <f>VLOOKUP(C9, Ткани!A:F, 3, 0)</f>
        <v>белый</v>
      </c>
      <c r="H9">
        <f>VLOOKUP(C9, Ткани!A:F, 4, 0)</f>
        <v>95</v>
      </c>
      <c r="I9" t="str">
        <f>VLOOKUP(C9,Ткани!A:F, 5, 0)</f>
        <v>хлопок</v>
      </c>
    </row>
    <row r="10" spans="1:10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  <c r="F10" t="str">
        <f>VLOOKUP(B10, Продукция!A:E, 2, 0)</f>
        <v>платье с напуском на талии</v>
      </c>
      <c r="G10" t="str">
        <f>VLOOKUP(C10, Ткани!A:F, 3, 0)</f>
        <v>желтый</v>
      </c>
      <c r="H10">
        <f>VLOOKUP(C10, Ткани!A:F, 4, 0)</f>
        <v>230</v>
      </c>
      <c r="I10" t="str">
        <f>VLOOKUP(C10,Ткани!A:F, 5, 0)</f>
        <v>шёлк</v>
      </c>
    </row>
    <row r="11" spans="1:10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  <c r="F11" t="str">
        <f>VLOOKUP(B11, Продукция!A:E, 2, 0)</f>
        <v>юбка полусолнце</v>
      </c>
      <c r="G11" t="str">
        <f>VLOOKUP(C11, Ткани!A:F, 3, 0)</f>
        <v>красный</v>
      </c>
      <c r="H11">
        <f>VLOOKUP(C11, Ткани!A:F, 4, 0)</f>
        <v>130</v>
      </c>
      <c r="I11" t="str">
        <f>VLOOKUP(C11,Ткани!A:F, 5, 0)</f>
        <v>хлопок</v>
      </c>
    </row>
    <row r="12" spans="1:10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  <c r="F12" t="str">
        <f>VLOOKUP(B12, Продукция!A:E, 2, 0)</f>
        <v>юбка с запахом</v>
      </c>
      <c r="G12" t="str">
        <f>VLOOKUP(C12, Ткани!A:F, 3, 0)</f>
        <v>синий</v>
      </c>
      <c r="H12">
        <f>VLOOKUP(C12, Ткани!A:F, 4, 0)</f>
        <v>410</v>
      </c>
      <c r="I12" t="str">
        <f>VLOOKUP(C12,Ткани!A:F, 5, 0)</f>
        <v>хлопок</v>
      </c>
    </row>
    <row r="13" spans="1:10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  <c r="F13" t="str">
        <f>VLOOKUP(B13, Продукция!A:E, 2, 0)</f>
        <v>платье-кимоно</v>
      </c>
      <c r="G13" t="str">
        <f>VLOOKUP(C13, Ткани!A:F, 3, 0)</f>
        <v>желтый</v>
      </c>
      <c r="H13">
        <f>VLOOKUP(C13, Ткани!A:F, 4, 0)</f>
        <v>240</v>
      </c>
      <c r="I13" t="str">
        <f>VLOOKUP(C13,Ткани!A:F, 5, 0)</f>
        <v>шёлк</v>
      </c>
    </row>
    <row r="14" spans="1:10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  <c r="F14" t="str">
        <f>VLOOKUP(B14, Продукция!A:E, 2, 0)</f>
        <v>платье-рубашка</v>
      </c>
      <c r="G14" t="str">
        <f>VLOOKUP(C14, Ткани!A:F, 3, 0)</f>
        <v>желтый</v>
      </c>
      <c r="H14">
        <f>VLOOKUP(C14, Ткани!A:F, 4, 0)</f>
        <v>135</v>
      </c>
      <c r="I14" t="str">
        <f>VLOOKUP(C14,Ткани!A:F, 5, 0)</f>
        <v>хлопок</v>
      </c>
    </row>
    <row r="15" spans="1:10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  <c r="F15" t="str">
        <f>VLOOKUP(B15, Продукция!A:E, 2, 0)</f>
        <v>платье с кокеткой</v>
      </c>
      <c r="G15" t="str">
        <f>VLOOKUP(C15, Ткани!A:F, 3, 0)</f>
        <v>желтый</v>
      </c>
      <c r="H15">
        <f>VLOOKUP(C15, Ткани!A:F, 4, 0)</f>
        <v>140</v>
      </c>
      <c r="I15" t="str">
        <f>VLOOKUP(C15,Ткани!A:F, 5, 0)</f>
        <v>хлопок</v>
      </c>
    </row>
    <row r="16" spans="1:10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  <c r="F16" t="str">
        <f>VLOOKUP(B16, Продукция!A:E, 2, 0)</f>
        <v>капри</v>
      </c>
      <c r="G16" t="str">
        <f>VLOOKUP(C16, Ткани!A:F, 3, 0)</f>
        <v>красный</v>
      </c>
      <c r="H16">
        <f>VLOOKUP(C16, Ткани!A:F, 4, 0)</f>
        <v>240</v>
      </c>
      <c r="I16" t="str">
        <f>VLOOKUP(C16,Ткани!A:F, 5, 0)</f>
        <v>шёлк</v>
      </c>
    </row>
    <row r="17" spans="1:9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  <c r="F17" t="str">
        <f>VLOOKUP(B17, Продукция!A:E, 2, 0)</f>
        <v>платье прямое</v>
      </c>
      <c r="G17" t="str">
        <f>VLOOKUP(C17, Ткани!A:F, 3, 0)</f>
        <v>желтый</v>
      </c>
      <c r="H17">
        <f>VLOOKUP(C17, Ткани!A:F, 4, 0)</f>
        <v>230</v>
      </c>
      <c r="I17" t="str">
        <f>VLOOKUP(C17,Ткани!A:F, 5, 0)</f>
        <v>шёлк</v>
      </c>
    </row>
    <row r="18" spans="1:9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  <c r="F18" t="str">
        <f>VLOOKUP(B18, Продукция!A:E, 2, 0)</f>
        <v>брюки зауженные</v>
      </c>
      <c r="G18" t="str">
        <f>VLOOKUP(C18, Ткани!A:F, 3, 0)</f>
        <v>зеленый</v>
      </c>
      <c r="H18">
        <f>VLOOKUP(C18, Ткани!A:F, 4, 0)</f>
        <v>420</v>
      </c>
      <c r="I18" t="str">
        <f>VLOOKUP(C18,Ткани!A:F, 5, 0)</f>
        <v>хлопок</v>
      </c>
    </row>
    <row r="19" spans="1:9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  <c r="F19" t="str">
        <f>VLOOKUP(B19, Продукция!A:E, 2, 0)</f>
        <v>платье-кимоно</v>
      </c>
      <c r="G19" t="str">
        <f>VLOOKUP(C19, Ткани!A:F, 3, 0)</f>
        <v>синий</v>
      </c>
      <c r="H19">
        <f>VLOOKUP(C19, Ткани!A:F, 4, 0)</f>
        <v>160</v>
      </c>
      <c r="I19" t="str">
        <f>VLOOKUP(C19,Ткани!A:F, 5, 0)</f>
        <v>лён</v>
      </c>
    </row>
    <row r="20" spans="1:9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  <c r="F20" t="str">
        <f>VLOOKUP(B20, Продукция!A:E, 2, 0)</f>
        <v>юбка с оборкой</v>
      </c>
      <c r="G20" t="str">
        <f>VLOOKUP(C20, Ткани!A:F, 3, 0)</f>
        <v>синий</v>
      </c>
      <c r="H20">
        <f>VLOOKUP(C20, Ткани!A:F, 4, 0)</f>
        <v>670</v>
      </c>
      <c r="I20" t="str">
        <f>VLOOKUP(C20,Ткани!A:F, 5, 0)</f>
        <v>шерсть</v>
      </c>
    </row>
    <row r="21" spans="1:9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  <c r="F21" t="str">
        <f>VLOOKUP(B21, Продукция!A:E, 2, 0)</f>
        <v>платье с запахом</v>
      </c>
      <c r="G21" t="str">
        <f>VLOOKUP(C21, Ткани!A:F, 3, 0)</f>
        <v>синий</v>
      </c>
      <c r="H21">
        <f>VLOOKUP(C21, Ткани!A:F, 4, 0)</f>
        <v>240</v>
      </c>
      <c r="I21" t="str">
        <f>VLOOKUP(C21,Ткани!A:F, 5, 0)</f>
        <v>шёлк</v>
      </c>
    </row>
    <row r="22" spans="1:9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  <c r="F22" t="str">
        <f>VLOOKUP(B22, Продукция!A:E, 2, 0)</f>
        <v>капри</v>
      </c>
      <c r="G22" t="str">
        <f>VLOOKUP(C22, Ткани!A:F, 3, 0)</f>
        <v>зеленый</v>
      </c>
      <c r="H22">
        <f>VLOOKUP(C22, Ткани!A:F, 4, 0)</f>
        <v>420</v>
      </c>
      <c r="I22" t="str">
        <f>VLOOKUP(C22,Ткани!A:F, 5, 0)</f>
        <v>хлопок</v>
      </c>
    </row>
    <row r="23" spans="1:9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  <c r="F23" t="str">
        <f>VLOOKUP(B23, Продукция!A:E, 2, 0)</f>
        <v>платье-халат</v>
      </c>
      <c r="G23" t="str">
        <f>VLOOKUP(C23, Ткани!A:F, 3, 0)</f>
        <v>голубой</v>
      </c>
      <c r="H23">
        <f>VLOOKUP(C23, Ткани!A:F, 4, 0)</f>
        <v>70</v>
      </c>
      <c r="I23" t="str">
        <f>VLOOKUP(C23,Ткани!A:F, 5, 0)</f>
        <v>хлопок</v>
      </c>
    </row>
    <row r="24" spans="1:9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  <c r="F24" t="str">
        <f>VLOOKUP(B24, Продукция!A:E, 2, 0)</f>
        <v>платье-халат</v>
      </c>
      <c r="G24" t="str">
        <f>VLOOKUP(C24, Ткани!A:F, 3, 0)</f>
        <v>желтый</v>
      </c>
      <c r="H24">
        <f>VLOOKUP(C24, Ткани!A:F, 4, 0)</f>
        <v>135</v>
      </c>
      <c r="I24" t="str">
        <f>VLOOKUP(C24,Ткани!A:F, 5, 0)</f>
        <v>хлопок</v>
      </c>
    </row>
    <row r="25" spans="1:9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  <c r="F25" t="str">
        <f>VLOOKUP(B25, Продукция!A:E, 2, 0)</f>
        <v>платье ретро</v>
      </c>
      <c r="G25" t="str">
        <f>VLOOKUP(C25, Ткани!A:F, 3, 0)</f>
        <v>коричневый</v>
      </c>
      <c r="H25">
        <f>VLOOKUP(C25, Ткани!A:F, 4, 0)</f>
        <v>95</v>
      </c>
      <c r="I25" t="str">
        <f>VLOOKUP(C25,Ткани!A:F, 5, 0)</f>
        <v>хлопок</v>
      </c>
    </row>
    <row r="26" spans="1:9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  <c r="F26" t="str">
        <f>VLOOKUP(B26, Продукция!A:E, 2, 0)</f>
        <v>рубашка</v>
      </c>
      <c r="G26" t="str">
        <f>VLOOKUP(C26, Ткани!A:F, 3, 0)</f>
        <v>желтый</v>
      </c>
      <c r="H26">
        <f>VLOOKUP(C26, Ткани!A:F, 4, 0)</f>
        <v>160</v>
      </c>
      <c r="I26" t="str">
        <f>VLOOKUP(C26,Ткани!A:F, 5, 0)</f>
        <v>лён</v>
      </c>
    </row>
    <row r="27" spans="1:9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  <c r="F27" t="str">
        <f>VLOOKUP(B27, Продукция!A:E, 2, 0)</f>
        <v>рубашка</v>
      </c>
      <c r="G27" t="str">
        <f>VLOOKUP(C27, Ткани!A:F, 3, 0)</f>
        <v>синий</v>
      </c>
      <c r="H27">
        <f>VLOOKUP(C27, Ткани!A:F, 4, 0)</f>
        <v>240</v>
      </c>
      <c r="I27" t="str">
        <f>VLOOKUP(C27,Ткани!A:F, 5, 0)</f>
        <v>шёлк</v>
      </c>
    </row>
    <row r="28" spans="1:9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  <c r="F28" t="str">
        <f>VLOOKUP(B28, Продукция!A:E, 2, 0)</f>
        <v>платье прямое</v>
      </c>
      <c r="G28" t="str">
        <f>VLOOKUP(C28, Ткани!A:F, 3, 0)</f>
        <v>белый</v>
      </c>
      <c r="H28">
        <f>VLOOKUP(C28, Ткани!A:F, 4, 0)</f>
        <v>130</v>
      </c>
      <c r="I28" t="str">
        <f>VLOOKUP(C28,Ткани!A:F, 5, 0)</f>
        <v>хлопок</v>
      </c>
    </row>
    <row r="29" spans="1:9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  <c r="F29" t="str">
        <f>VLOOKUP(B29, Продукция!A:E, 2, 0)</f>
        <v>платье ретро</v>
      </c>
      <c r="G29" t="str">
        <f>VLOOKUP(C29, Ткани!A:F, 3, 0)</f>
        <v>красный</v>
      </c>
      <c r="H29">
        <f>VLOOKUP(C29, Ткани!A:F, 4, 0)</f>
        <v>95</v>
      </c>
      <c r="I29" t="str">
        <f>VLOOKUP(C29,Ткани!A:F, 5, 0)</f>
        <v>хлопок</v>
      </c>
    </row>
    <row r="30" spans="1:9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  <c r="F30" t="str">
        <f>VLOOKUP(B30, Продукция!A:E, 2, 0)</f>
        <v>юбка с запахом</v>
      </c>
      <c r="G30" t="str">
        <f>VLOOKUP(C30, Ткани!A:F, 3, 0)</f>
        <v>красный</v>
      </c>
      <c r="H30">
        <f>VLOOKUP(C30, Ткани!A:F, 4, 0)</f>
        <v>160</v>
      </c>
      <c r="I30" t="str">
        <f>VLOOKUP(C30,Ткани!A:F, 5, 0)</f>
        <v>лён</v>
      </c>
    </row>
    <row r="31" spans="1:9" hidden="1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  <c r="F31" t="str">
        <f>VLOOKUP(B31, Продукция!A:E, 2, 0)</f>
        <v>юбка солнце</v>
      </c>
      <c r="G31" t="str">
        <f>VLOOKUP(C31, Ткани!A:F, 3, 0)</f>
        <v>синий</v>
      </c>
      <c r="H31">
        <f>VLOOKUP(C31, Ткани!A:F, 4, 0)</f>
        <v>196</v>
      </c>
      <c r="I31" t="str">
        <f>VLOOKUP(C31,Ткани!A:F, 5, 0)</f>
        <v>шёлк</v>
      </c>
    </row>
    <row r="32" spans="1:9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  <c r="F32" t="str">
        <f>VLOOKUP(B32, Продукция!A:E, 2, 0)</f>
        <v>юбка с оборкой</v>
      </c>
      <c r="G32" t="str">
        <f>VLOOKUP(C32, Ткани!A:F, 3, 0)</f>
        <v>синий</v>
      </c>
      <c r="H32">
        <f>VLOOKUP(C32, Ткани!A:F, 4, 0)</f>
        <v>240</v>
      </c>
      <c r="I32" t="str">
        <f>VLOOKUP(C32,Ткани!A:F, 5, 0)</f>
        <v>шёлк</v>
      </c>
    </row>
    <row r="33" spans="1:10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  <c r="F33" t="str">
        <f>VLOOKUP(B33, Продукция!A:E, 2, 0)</f>
        <v>рубашка</v>
      </c>
      <c r="G33" t="str">
        <f>VLOOKUP(C33, Ткани!A:F, 3, 0)</f>
        <v>белый</v>
      </c>
      <c r="H33">
        <f>VLOOKUP(C33, Ткани!A:F, 4, 0)</f>
        <v>95</v>
      </c>
      <c r="I33" t="str">
        <f>VLOOKUP(C33,Ткани!A:F, 5, 0)</f>
        <v>хлопок</v>
      </c>
    </row>
    <row r="34" spans="1:10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  <c r="F34" t="str">
        <f>VLOOKUP(B34, Продукция!A:E, 2, 0)</f>
        <v>юбка с оборкой</v>
      </c>
      <c r="G34" t="str">
        <f>VLOOKUP(C34, Ткани!A:F, 3, 0)</f>
        <v>синий</v>
      </c>
      <c r="H34">
        <f>VLOOKUP(C34, Ткани!A:F, 4, 0)</f>
        <v>410</v>
      </c>
      <c r="I34" t="str">
        <f>VLOOKUP(C34,Ткани!A:F, 5, 0)</f>
        <v>хлопок</v>
      </c>
    </row>
    <row r="35" spans="1:10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  <c r="F35" t="str">
        <f>VLOOKUP(B35, Продукция!A:E, 2, 0)</f>
        <v>платье прямое</v>
      </c>
      <c r="G35" t="str">
        <f>VLOOKUP(C35, Ткани!A:F, 3, 0)</f>
        <v>красный</v>
      </c>
      <c r="H35">
        <f>VLOOKUP(C35, Ткани!A:F, 4, 0)</f>
        <v>160</v>
      </c>
      <c r="I35" t="str">
        <f>VLOOKUP(C35,Ткани!A:F, 5, 0)</f>
        <v>лён</v>
      </c>
    </row>
    <row r="36" spans="1:10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  <c r="F36" t="str">
        <f>VLOOKUP(B36, Продукция!A:E, 2, 0)</f>
        <v>платье-кимоно</v>
      </c>
      <c r="G36" t="str">
        <f>VLOOKUP(C36, Ткани!A:F, 3, 0)</f>
        <v>синий</v>
      </c>
      <c r="H36">
        <f>VLOOKUP(C36, Ткани!A:F, 4, 0)</f>
        <v>196</v>
      </c>
      <c r="I36" t="str">
        <f>VLOOKUP(C36,Ткани!A:F, 5, 0)</f>
        <v>шёлк</v>
      </c>
    </row>
    <row r="37" spans="1:10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  <c r="F37" t="str">
        <f>VLOOKUP(B37, Продукция!A:E, 2, 0)</f>
        <v>платье с кокеткой</v>
      </c>
      <c r="G37" t="str">
        <f>VLOOKUP(C37, Ткани!A:F, 3, 0)</f>
        <v>красный</v>
      </c>
      <c r="H37">
        <f>VLOOKUP(C37, Ткани!A:F, 4, 0)</f>
        <v>160</v>
      </c>
      <c r="I37" t="str">
        <f>VLOOKUP(C37,Ткани!A:F, 5, 0)</f>
        <v>лён</v>
      </c>
    </row>
    <row r="38" spans="1:10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  <c r="F38" t="str">
        <f>VLOOKUP(B38, Продукция!A:E, 2, 0)</f>
        <v>рубашка</v>
      </c>
      <c r="G38" t="str">
        <f>VLOOKUP(C38, Ткани!A:F, 3, 0)</f>
        <v>синий</v>
      </c>
      <c r="H38">
        <f>VLOOKUP(C38, Ткани!A:F, 4, 0)</f>
        <v>405</v>
      </c>
      <c r="I38" t="str">
        <f>VLOOKUP(C38,Ткани!A:F, 5, 0)</f>
        <v>хлопок</v>
      </c>
    </row>
    <row r="39" spans="1:10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  <c r="F39" t="str">
        <f>VLOOKUP(B39, Продукция!A:E, 2, 0)</f>
        <v>платье-рубашка</v>
      </c>
      <c r="G39" t="str">
        <f>VLOOKUP(C39, Ткани!A:F, 3, 0)</f>
        <v>синий</v>
      </c>
      <c r="H39">
        <f>VLOOKUP(C39, Ткани!A:F, 4, 0)</f>
        <v>196</v>
      </c>
      <c r="I39" t="str">
        <f>VLOOKUP(C39,Ткани!A:F, 5, 0)</f>
        <v>шёлк</v>
      </c>
    </row>
    <row r="40" spans="1:10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  <c r="F40" t="str">
        <f>VLOOKUP(B40, Продукция!A:E, 2, 0)</f>
        <v>платье с запахом</v>
      </c>
      <c r="G40" t="str">
        <f>VLOOKUP(C40, Ткани!A:F, 3, 0)</f>
        <v>зеленый</v>
      </c>
      <c r="H40">
        <f>VLOOKUP(C40, Ткани!A:F, 4, 0)</f>
        <v>140</v>
      </c>
      <c r="I40" t="str">
        <f>VLOOKUP(C40,Ткани!A:F, 5, 0)</f>
        <v>хлопок</v>
      </c>
    </row>
    <row r="41" spans="1:10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  <c r="F41" t="str">
        <f>VLOOKUP(B41, Продукция!A:E, 2, 0)</f>
        <v>платье-кимоно</v>
      </c>
      <c r="G41" t="str">
        <f>VLOOKUP(C41, Ткани!A:F, 3, 0)</f>
        <v>красный</v>
      </c>
      <c r="H41">
        <f>VLOOKUP(C41, Ткани!A:F, 4, 0)</f>
        <v>420</v>
      </c>
      <c r="I41" t="str">
        <f>VLOOKUP(C41,Ткани!A:F, 5, 0)</f>
        <v>хлопок</v>
      </c>
      <c r="J41">
        <f>PRODUCT(D41,E41)</f>
        <v>5736</v>
      </c>
    </row>
    <row r="42" spans="1:10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  <c r="F42" t="str">
        <f>VLOOKUP(B42, Продукция!A:E, 2, 0)</f>
        <v>платье макси</v>
      </c>
      <c r="G42" t="str">
        <f>VLOOKUP(C42, Ткани!A:F, 3, 0)</f>
        <v>черный</v>
      </c>
      <c r="H42">
        <f>VLOOKUP(C42, Ткани!A:F, 4, 0)</f>
        <v>405</v>
      </c>
      <c r="I42" t="str">
        <f>VLOOKUP(C42,Ткани!A:F, 5, 0)</f>
        <v>хлопок</v>
      </c>
    </row>
    <row r="43" spans="1:10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  <c r="F43" t="str">
        <f>VLOOKUP(B43, Продукция!A:E, 2, 0)</f>
        <v>бриджи</v>
      </c>
      <c r="G43" t="str">
        <f>VLOOKUP(C43, Ткани!A:F, 3, 0)</f>
        <v>желтый</v>
      </c>
      <c r="H43">
        <f>VLOOKUP(C43, Ткани!A:F, 4, 0)</f>
        <v>670</v>
      </c>
      <c r="I43" t="str">
        <f>VLOOKUP(C43,Ткани!A:F, 5, 0)</f>
        <v>шерсть</v>
      </c>
    </row>
    <row r="44" spans="1:10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  <c r="F44" t="str">
        <f>VLOOKUP(B44, Продукция!A:E, 2, 0)</f>
        <v>юбка полусолнце</v>
      </c>
      <c r="G44" t="str">
        <f>VLOOKUP(C44, Ткани!A:F, 3, 0)</f>
        <v>желтый</v>
      </c>
      <c r="H44">
        <f>VLOOKUP(C44, Ткани!A:F, 4, 0)</f>
        <v>160</v>
      </c>
      <c r="I44" t="str">
        <f>VLOOKUP(C44,Ткани!A:F, 5, 0)</f>
        <v>лён</v>
      </c>
    </row>
    <row r="45" spans="1:10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  <c r="F45" t="str">
        <f>VLOOKUP(B45, Продукция!A:E, 2, 0)</f>
        <v>платье-халат</v>
      </c>
      <c r="G45" t="str">
        <f>VLOOKUP(C45, Ткани!A:F, 3, 0)</f>
        <v>черный</v>
      </c>
      <c r="H45">
        <f>VLOOKUP(C45, Ткани!A:F, 4, 0)</f>
        <v>405</v>
      </c>
      <c r="I45" t="str">
        <f>VLOOKUP(C45,Ткани!A:F, 5, 0)</f>
        <v>хлопок</v>
      </c>
    </row>
    <row r="46" spans="1:10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  <c r="F46" t="str">
        <f>VLOOKUP(B46, Продукция!A:E, 2, 0)</f>
        <v>юбка солнце</v>
      </c>
      <c r="G46" t="str">
        <f>VLOOKUP(C46, Ткани!A:F, 3, 0)</f>
        <v>белый</v>
      </c>
      <c r="H46">
        <f>VLOOKUP(C46, Ткани!A:F, 4, 0)</f>
        <v>160</v>
      </c>
      <c r="I46" t="str">
        <f>VLOOKUP(C46,Ткани!A:F, 5, 0)</f>
        <v>лён</v>
      </c>
    </row>
    <row r="47" spans="1:10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  <c r="F47" t="str">
        <f>VLOOKUP(B47, Продукция!A:E, 2, 0)</f>
        <v>платье-трансформер</v>
      </c>
      <c r="G47" t="str">
        <f>VLOOKUP(C47, Ткани!A:F, 3, 0)</f>
        <v>черный</v>
      </c>
      <c r="H47">
        <f>VLOOKUP(C47, Ткани!A:F, 4, 0)</f>
        <v>410</v>
      </c>
      <c r="I47" t="str">
        <f>VLOOKUP(C47,Ткани!A:F, 5, 0)</f>
        <v>хлопок</v>
      </c>
    </row>
    <row r="48" spans="1:10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  <c r="F48" t="str">
        <f>VLOOKUP(B48, Продукция!A:E, 2, 0)</f>
        <v>бермуды</v>
      </c>
      <c r="G48" t="str">
        <f>VLOOKUP(C48, Ткани!A:F, 3, 0)</f>
        <v>зеленый</v>
      </c>
      <c r="H48">
        <f>VLOOKUP(C48, Ткани!A:F, 4, 0)</f>
        <v>420</v>
      </c>
      <c r="I48" t="str">
        <f>VLOOKUP(C48,Ткани!A:F, 5, 0)</f>
        <v>хлопок</v>
      </c>
    </row>
    <row r="49" spans="1:10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  <c r="F49" t="str">
        <f>VLOOKUP(B49, Продукция!A:E, 2, 0)</f>
        <v>рубашка</v>
      </c>
      <c r="G49" t="str">
        <f>VLOOKUP(C49, Ткани!A:F, 3, 0)</f>
        <v>зеленый</v>
      </c>
      <c r="H49">
        <f>VLOOKUP(C49, Ткани!A:F, 4, 0)</f>
        <v>140</v>
      </c>
      <c r="I49" t="str">
        <f>VLOOKUP(C49,Ткани!A:F, 5, 0)</f>
        <v>шёлк</v>
      </c>
    </row>
    <row r="50" spans="1:10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  <c r="F50" t="str">
        <f>VLOOKUP(B50, Продукция!A:E, 2, 0)</f>
        <v>платье-туника</v>
      </c>
      <c r="G50" t="str">
        <f>VLOOKUP(C50, Ткани!A:F, 3, 0)</f>
        <v>красный</v>
      </c>
      <c r="H50">
        <f>VLOOKUP(C50, Ткани!A:F, 4, 0)</f>
        <v>95</v>
      </c>
      <c r="I50" t="str">
        <f>VLOOKUP(C50,Ткани!A:F, 5, 0)</f>
        <v>хлопок</v>
      </c>
    </row>
    <row r="51" spans="1:10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  <c r="F51" t="str">
        <f>VLOOKUP(B51, Продукция!A:E, 2, 0)</f>
        <v>юбка с запахом</v>
      </c>
      <c r="G51" t="str">
        <f>VLOOKUP(C51, Ткани!A:F, 3, 0)</f>
        <v>синий</v>
      </c>
      <c r="H51">
        <f>VLOOKUP(C51, Ткани!A:F, 4, 0)</f>
        <v>130</v>
      </c>
      <c r="I51" t="str">
        <f>VLOOKUP(C51,Ткани!A:F, 5, 0)</f>
        <v>хлопок</v>
      </c>
    </row>
    <row r="52" spans="1:10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  <c r="F52" t="str">
        <f>VLOOKUP(B52, Продукция!A:E, 2, 0)</f>
        <v>юбка со складками</v>
      </c>
      <c r="G52" t="str">
        <f>VLOOKUP(C52, Ткани!A:F, 3, 0)</f>
        <v>черный</v>
      </c>
      <c r="H52">
        <f>VLOOKUP(C52, Ткани!A:F, 4, 0)</f>
        <v>410</v>
      </c>
      <c r="I52" t="str">
        <f>VLOOKUP(C52,Ткани!A:F, 5, 0)</f>
        <v>хлопок</v>
      </c>
    </row>
    <row r="53" spans="1:10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  <c r="F53" t="str">
        <f>VLOOKUP(B53, Продукция!A:E, 2, 0)</f>
        <v>платье-трансформер</v>
      </c>
      <c r="G53" t="str">
        <f>VLOOKUP(C53, Ткани!A:F, 3, 0)</f>
        <v>зеленый</v>
      </c>
      <c r="H53">
        <f>VLOOKUP(C53, Ткани!A:F, 4, 0)</f>
        <v>420</v>
      </c>
      <c r="I53" t="str">
        <f>VLOOKUP(C53,Ткани!A:F, 5, 0)</f>
        <v>хлопок</v>
      </c>
    </row>
    <row r="54" spans="1:10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  <c r="F54" t="str">
        <f>VLOOKUP(B54, Продукция!A:E, 2, 0)</f>
        <v>юбка с оборкой</v>
      </c>
      <c r="G54" t="str">
        <f>VLOOKUP(C54, Ткани!A:F, 3, 0)</f>
        <v>желтый</v>
      </c>
      <c r="H54">
        <f>VLOOKUP(C54, Ткани!A:F, 4, 0)</f>
        <v>140</v>
      </c>
      <c r="I54" t="str">
        <f>VLOOKUP(C54,Ткани!A:F, 5, 0)</f>
        <v>хлопок</v>
      </c>
    </row>
    <row r="55" spans="1:10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  <c r="F55" t="str">
        <f>VLOOKUP(B55, Продукция!A:E, 2, 0)</f>
        <v>платье-туника</v>
      </c>
      <c r="G55" t="str">
        <f>VLOOKUP(C55, Ткани!A:F, 3, 0)</f>
        <v>красный</v>
      </c>
      <c r="H55">
        <f>VLOOKUP(C55, Ткани!A:F, 4, 0)</f>
        <v>405</v>
      </c>
      <c r="I55" t="str">
        <f>VLOOKUP(C55,Ткани!A:F, 5, 0)</f>
        <v>хлопок</v>
      </c>
      <c r="J55">
        <f>PRODUCT(D55,E55)</f>
        <v>69312</v>
      </c>
    </row>
    <row r="56" spans="1:10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  <c r="F56" t="str">
        <f>VLOOKUP(B56, Продукция!A:E, 2, 0)</f>
        <v>юбка полусолнце</v>
      </c>
      <c r="G56" t="str">
        <f>VLOOKUP(C56, Ткани!A:F, 3, 0)</f>
        <v>синий</v>
      </c>
      <c r="H56">
        <f>VLOOKUP(C56, Ткани!A:F, 4, 0)</f>
        <v>405</v>
      </c>
      <c r="I56" t="str">
        <f>VLOOKUP(C56,Ткани!A:F, 5, 0)</f>
        <v>хлопок</v>
      </c>
    </row>
    <row r="57" spans="1:10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  <c r="F57" t="str">
        <f>VLOOKUP(B57, Продукция!A:E, 2, 0)</f>
        <v>капри</v>
      </c>
      <c r="G57" t="str">
        <f>VLOOKUP(C57, Ткани!A:F, 3, 0)</f>
        <v>красный</v>
      </c>
      <c r="H57">
        <f>VLOOKUP(C57, Ткани!A:F, 4, 0)</f>
        <v>230</v>
      </c>
      <c r="I57" t="str">
        <f>VLOOKUP(C57,Ткани!A:F, 5, 0)</f>
        <v>шёлк</v>
      </c>
    </row>
    <row r="58" spans="1:10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  <c r="F58" t="str">
        <f>VLOOKUP(B58, Продукция!A:E, 2, 0)</f>
        <v>юбка полусолнце</v>
      </c>
      <c r="G58" t="str">
        <f>VLOOKUP(C58, Ткани!A:F, 3, 0)</f>
        <v>зеленый</v>
      </c>
      <c r="H58">
        <f>VLOOKUP(C58, Ткани!A:F, 4, 0)</f>
        <v>140</v>
      </c>
      <c r="I58" t="str">
        <f>VLOOKUP(C58,Ткани!A:F, 5, 0)</f>
        <v>хлопок</v>
      </c>
    </row>
    <row r="59" spans="1:10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  <c r="F59" t="str">
        <f>VLOOKUP(B59, Продукция!A:E, 2, 0)</f>
        <v>платье прямое</v>
      </c>
      <c r="G59" t="str">
        <f>VLOOKUP(C59, Ткани!A:F, 3, 0)</f>
        <v>розовый</v>
      </c>
      <c r="H59">
        <f>VLOOKUP(C59, Ткани!A:F, 4, 0)</f>
        <v>70</v>
      </c>
      <c r="I59" t="str">
        <f>VLOOKUP(C59,Ткани!A:F, 5, 0)</f>
        <v>хлопок</v>
      </c>
    </row>
    <row r="60" spans="1:10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  <c r="F60" t="str">
        <f>VLOOKUP(B60, Продукция!A:E, 2, 0)</f>
        <v>платье-сарафан</v>
      </c>
      <c r="G60" t="str">
        <f>VLOOKUP(C60, Ткани!A:F, 3, 0)</f>
        <v>красный</v>
      </c>
      <c r="H60">
        <f>VLOOKUP(C60, Ткани!A:F, 4, 0)</f>
        <v>130</v>
      </c>
      <c r="I60" t="str">
        <f>VLOOKUP(C60,Ткани!A:F, 5, 0)</f>
        <v>хлопок</v>
      </c>
    </row>
    <row r="61" spans="1:10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  <c r="F61" t="str">
        <f>VLOOKUP(B61, Продукция!A:E, 2, 0)</f>
        <v>капри</v>
      </c>
      <c r="G61" t="str">
        <f>VLOOKUP(C61, Ткани!A:F, 3, 0)</f>
        <v>синий</v>
      </c>
      <c r="H61">
        <f>VLOOKUP(C61, Ткани!A:F, 4, 0)</f>
        <v>670</v>
      </c>
      <c r="I61" t="str">
        <f>VLOOKUP(C61,Ткани!A:F, 5, 0)</f>
        <v>шерсть</v>
      </c>
    </row>
    <row r="62" spans="1:10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  <c r="F62" t="str">
        <f>VLOOKUP(B62, Продукция!A:E, 2, 0)</f>
        <v>юбка с оборкой</v>
      </c>
      <c r="G62" t="str">
        <f>VLOOKUP(C62, Ткани!A:F, 3, 0)</f>
        <v>желтый</v>
      </c>
      <c r="H62">
        <f>VLOOKUP(C62, Ткани!A:F, 4, 0)</f>
        <v>240</v>
      </c>
      <c r="I62" t="str">
        <f>VLOOKUP(C62,Ткани!A:F, 5, 0)</f>
        <v>шёлк</v>
      </c>
    </row>
    <row r="63" spans="1:10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  <c r="F63" t="str">
        <f>VLOOKUP(B63, Продукция!A:E, 2, 0)</f>
        <v>блузка с длинным рукавом</v>
      </c>
      <c r="G63" t="str">
        <f>VLOOKUP(C63, Ткани!A:F, 3, 0)</f>
        <v>желтый</v>
      </c>
      <c r="H63">
        <f>VLOOKUP(C63, Ткани!A:F, 4, 0)</f>
        <v>135</v>
      </c>
      <c r="I63" t="str">
        <f>VLOOKUP(C63,Ткани!A:F, 5, 0)</f>
        <v>хлопок</v>
      </c>
    </row>
    <row r="64" spans="1:10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  <c r="F64" t="str">
        <f>VLOOKUP(B64, Продукция!A:E, 2, 0)</f>
        <v>бриджи</v>
      </c>
      <c r="G64" t="str">
        <f>VLOOKUP(C64, Ткани!A:F, 3, 0)</f>
        <v>синий</v>
      </c>
      <c r="H64">
        <f>VLOOKUP(C64, Ткани!A:F, 4, 0)</f>
        <v>130</v>
      </c>
      <c r="I64" t="str">
        <f>VLOOKUP(C64,Ткани!A:F, 5, 0)</f>
        <v>хлопок</v>
      </c>
    </row>
    <row r="65" spans="1:9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  <c r="F65" t="str">
        <f>VLOOKUP(B65, Продукция!A:E, 2, 0)</f>
        <v>юбка солнце</v>
      </c>
      <c r="G65" t="str">
        <f>VLOOKUP(C65, Ткани!A:F, 3, 0)</f>
        <v>синий</v>
      </c>
      <c r="H65">
        <f>VLOOKUP(C65, Ткани!A:F, 4, 0)</f>
        <v>160</v>
      </c>
      <c r="I65" t="str">
        <f>VLOOKUP(C65,Ткани!A:F, 5, 0)</f>
        <v>лён</v>
      </c>
    </row>
    <row r="66" spans="1:9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  <c r="F66" t="str">
        <f>VLOOKUP(B66, Продукция!A:E, 2, 0)</f>
        <v>платье с напуском на талии</v>
      </c>
      <c r="G66" t="str">
        <f>VLOOKUP(C66, Ткани!A:F, 3, 0)</f>
        <v>черный</v>
      </c>
      <c r="H66">
        <f>VLOOKUP(C66, Ткани!A:F, 4, 0)</f>
        <v>410</v>
      </c>
      <c r="I66" t="str">
        <f>VLOOKUP(C66,Ткани!A:F, 5, 0)</f>
        <v>хлопок</v>
      </c>
    </row>
    <row r="67" spans="1:9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  <c r="F67" t="str">
        <f>VLOOKUP(B67, Продукция!A:E, 2, 0)</f>
        <v>брюки зауженные</v>
      </c>
      <c r="G67" t="str">
        <f>VLOOKUP(C67, Ткани!A:F, 3, 0)</f>
        <v>белый</v>
      </c>
      <c r="H67">
        <f>VLOOKUP(C67, Ткани!A:F, 4, 0)</f>
        <v>95</v>
      </c>
      <c r="I67" t="str">
        <f>VLOOKUP(C67,Ткани!A:F, 5, 0)</f>
        <v>хлопок</v>
      </c>
    </row>
    <row r="68" spans="1:9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  <c r="F68" t="str">
        <f>VLOOKUP(B68, Продукция!A:E, 2, 0)</f>
        <v>юбка полусолнце</v>
      </c>
      <c r="G68" t="str">
        <f>VLOOKUP(C68, Ткани!A:F, 3, 0)</f>
        <v>синий</v>
      </c>
      <c r="H68">
        <f>VLOOKUP(C68, Ткани!A:F, 4, 0)</f>
        <v>230</v>
      </c>
      <c r="I68" t="str">
        <f>VLOOKUP(C68,Ткани!A:F, 5, 0)</f>
        <v>шёлк</v>
      </c>
    </row>
    <row r="69" spans="1:9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  <c r="F69" t="str">
        <f>VLOOKUP(B69, Продукция!A:E, 2, 0)</f>
        <v>бриджи</v>
      </c>
      <c r="G69" t="str">
        <f>VLOOKUP(C69, Ткани!A:F, 3, 0)</f>
        <v>красный</v>
      </c>
      <c r="H69">
        <f>VLOOKUP(C69, Ткани!A:F, 4, 0)</f>
        <v>135</v>
      </c>
      <c r="I69" t="str">
        <f>VLOOKUP(C69,Ткани!A:F, 5, 0)</f>
        <v>хлопок</v>
      </c>
    </row>
    <row r="70" spans="1:9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  <c r="F70" t="str">
        <f>VLOOKUP(B70, Продукция!A:E, 2, 0)</f>
        <v>платье с кокеткой</v>
      </c>
      <c r="G70" t="str">
        <f>VLOOKUP(C70, Ткани!A:F, 3, 0)</f>
        <v>желтый</v>
      </c>
      <c r="H70">
        <f>VLOOKUP(C70, Ткани!A:F, 4, 0)</f>
        <v>160</v>
      </c>
      <c r="I70" t="str">
        <f>VLOOKUP(C70,Ткани!A:F, 5, 0)</f>
        <v>лён</v>
      </c>
    </row>
    <row r="71" spans="1:9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  <c r="F71" t="str">
        <f>VLOOKUP(B71, Продукция!A:E, 2, 0)</f>
        <v>платье-халат</v>
      </c>
      <c r="G71" t="str">
        <f>VLOOKUP(C71, Ткани!A:F, 3, 0)</f>
        <v>синий</v>
      </c>
      <c r="H71">
        <f>VLOOKUP(C71, Ткани!A:F, 4, 0)</f>
        <v>196</v>
      </c>
      <c r="I71" t="str">
        <f>VLOOKUP(C71,Ткани!A:F, 5, 0)</f>
        <v>шёлк</v>
      </c>
    </row>
    <row r="72" spans="1:9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  <c r="F72" t="str">
        <f>VLOOKUP(B72, Продукция!A:E, 2, 0)</f>
        <v>рубашка</v>
      </c>
      <c r="G72" t="str">
        <f>VLOOKUP(C72, Ткани!A:F, 3, 0)</f>
        <v>красный</v>
      </c>
      <c r="H72">
        <f>VLOOKUP(C72, Ткани!A:F, 4, 0)</f>
        <v>130</v>
      </c>
      <c r="I72" t="str">
        <f>VLOOKUP(C72,Ткани!A:F, 5, 0)</f>
        <v>хлопок</v>
      </c>
    </row>
    <row r="73" spans="1:9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  <c r="F73" t="str">
        <f>VLOOKUP(B73, Продукция!A:E, 2, 0)</f>
        <v>юбка с оборкой</v>
      </c>
      <c r="G73" t="str">
        <f>VLOOKUP(C73, Ткани!A:F, 3, 0)</f>
        <v>зеленый</v>
      </c>
      <c r="H73">
        <f>VLOOKUP(C73, Ткани!A:F, 4, 0)</f>
        <v>196</v>
      </c>
      <c r="I73" t="str">
        <f>VLOOKUP(C73,Ткани!A:F, 5, 0)</f>
        <v>шёлк</v>
      </c>
    </row>
    <row r="74" spans="1:9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  <c r="F74" t="str">
        <f>VLOOKUP(B74, Продукция!A:E, 2, 0)</f>
        <v>блузка с длинным рукавом</v>
      </c>
      <c r="G74" t="str">
        <f>VLOOKUP(C74, Ткани!A:F, 3, 0)</f>
        <v>красный</v>
      </c>
      <c r="H74">
        <f>VLOOKUP(C74, Ткани!A:F, 4, 0)</f>
        <v>230</v>
      </c>
      <c r="I74" t="str">
        <f>VLOOKUP(C74,Ткани!A:F, 5, 0)</f>
        <v>шёлк</v>
      </c>
    </row>
    <row r="75" spans="1:9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  <c r="F75" t="str">
        <f>VLOOKUP(B75, Продукция!A:E, 2, 0)</f>
        <v>платье с запахом</v>
      </c>
      <c r="G75" t="str">
        <f>VLOOKUP(C75, Ткани!A:F, 3, 0)</f>
        <v>синий</v>
      </c>
      <c r="H75">
        <f>VLOOKUP(C75, Ткани!A:F, 4, 0)</f>
        <v>405</v>
      </c>
      <c r="I75" t="str">
        <f>VLOOKUP(C75,Ткани!A:F, 5, 0)</f>
        <v>хлопок</v>
      </c>
    </row>
    <row r="76" spans="1:9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  <c r="F76" t="str">
        <f>VLOOKUP(B76, Продукция!A:E, 2, 0)</f>
        <v>платье миди</v>
      </c>
      <c r="G76" t="str">
        <f>VLOOKUP(C76, Ткани!A:F, 3, 0)</f>
        <v>синий</v>
      </c>
      <c r="H76">
        <f>VLOOKUP(C76, Ткани!A:F, 4, 0)</f>
        <v>240</v>
      </c>
      <c r="I76" t="str">
        <f>VLOOKUP(C76,Ткани!A:F, 5, 0)</f>
        <v>шёлк</v>
      </c>
    </row>
    <row r="77" spans="1:9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  <c r="F77" t="str">
        <f>VLOOKUP(B77, Продукция!A:E, 2, 0)</f>
        <v>юбка полусолнце</v>
      </c>
      <c r="G77" t="str">
        <f>VLOOKUP(C77, Ткани!A:F, 3, 0)</f>
        <v>синий</v>
      </c>
      <c r="H77">
        <f>VLOOKUP(C77, Ткани!A:F, 4, 0)</f>
        <v>240</v>
      </c>
      <c r="I77" t="str">
        <f>VLOOKUP(C77,Ткани!A:F, 5, 0)</f>
        <v>шёлк</v>
      </c>
    </row>
    <row r="78" spans="1:9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  <c r="F78" t="str">
        <f>VLOOKUP(B78, Продукция!A:E, 2, 0)</f>
        <v>платье прямое</v>
      </c>
      <c r="G78" t="str">
        <f>VLOOKUP(C78, Ткани!A:F, 3, 0)</f>
        <v>красный</v>
      </c>
      <c r="H78">
        <f>VLOOKUP(C78, Ткани!A:F, 4, 0)</f>
        <v>95</v>
      </c>
      <c r="I78" t="str">
        <f>VLOOKUP(C78,Ткани!A:F, 5, 0)</f>
        <v>хлопок</v>
      </c>
    </row>
    <row r="79" spans="1:9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  <c r="F79" t="str">
        <f>VLOOKUP(B79, Продукция!A:E, 2, 0)</f>
        <v>платье-рубашка</v>
      </c>
      <c r="G79" t="str">
        <f>VLOOKUP(C79, Ткани!A:F, 3, 0)</f>
        <v>черный</v>
      </c>
      <c r="H79">
        <f>VLOOKUP(C79, Ткани!A:F, 4, 0)</f>
        <v>405</v>
      </c>
      <c r="I79" t="str">
        <f>VLOOKUP(C79,Ткани!A:F, 5, 0)</f>
        <v>хлопок</v>
      </c>
    </row>
    <row r="80" spans="1:9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  <c r="F80" t="str">
        <f>VLOOKUP(B80, Продукция!A:E, 2, 0)</f>
        <v>платье-кимоно</v>
      </c>
      <c r="G80" t="str">
        <f>VLOOKUP(C80, Ткани!A:F, 3, 0)</f>
        <v>зеленый</v>
      </c>
      <c r="H80">
        <f>VLOOKUP(C80, Ткани!A:F, 4, 0)</f>
        <v>196</v>
      </c>
      <c r="I80" t="str">
        <f>VLOOKUP(C80,Ткани!A:F, 5, 0)</f>
        <v>шёлк</v>
      </c>
    </row>
    <row r="81" spans="1:10" hidden="1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  <c r="F81" t="str">
        <f>VLOOKUP(B81, Продукция!A:E, 2, 0)</f>
        <v>брюки прямые</v>
      </c>
      <c r="G81" t="str">
        <f>VLOOKUP(C81, Ткани!A:F, 3, 0)</f>
        <v>белый</v>
      </c>
      <c r="H81">
        <f>VLOOKUP(C81, Ткани!A:F, 4, 0)</f>
        <v>160</v>
      </c>
      <c r="I81" t="str">
        <f>VLOOKUP(C81,Ткани!A:F, 5, 0)</f>
        <v>лён</v>
      </c>
    </row>
    <row r="82" spans="1:10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  <c r="F82" t="str">
        <f>VLOOKUP(B82, Продукция!A:E, 2, 0)</f>
        <v>брюки клеш</v>
      </c>
      <c r="G82" t="str">
        <f>VLOOKUP(C82, Ткани!A:F, 3, 0)</f>
        <v>желтый</v>
      </c>
      <c r="H82">
        <f>VLOOKUP(C82, Ткани!A:F, 4, 0)</f>
        <v>135</v>
      </c>
      <c r="I82" t="str">
        <f>VLOOKUP(C82,Ткани!A:F, 5, 0)</f>
        <v>хлопок</v>
      </c>
    </row>
    <row r="83" spans="1:10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  <c r="F83" t="str">
        <f>VLOOKUP(B83, Продукция!A:E, 2, 0)</f>
        <v>капри</v>
      </c>
      <c r="G83" t="str">
        <f>VLOOKUP(C83, Ткани!A:F, 3, 0)</f>
        <v>синий</v>
      </c>
      <c r="H83">
        <f>VLOOKUP(C83, Ткани!A:F, 4, 0)</f>
        <v>196</v>
      </c>
      <c r="I83" t="str">
        <f>VLOOKUP(C83,Ткани!A:F, 5, 0)</f>
        <v>шёлк</v>
      </c>
    </row>
    <row r="84" spans="1:10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  <c r="F84" t="str">
        <f>VLOOKUP(B84, Продукция!A:E, 2, 0)</f>
        <v>бриджи</v>
      </c>
      <c r="G84" t="str">
        <f>VLOOKUP(C84, Ткани!A:F, 3, 0)</f>
        <v>синий</v>
      </c>
      <c r="H84">
        <f>VLOOKUP(C84, Ткани!A:F, 4, 0)</f>
        <v>140</v>
      </c>
      <c r="I84" t="str">
        <f>VLOOKUP(C84,Ткани!A:F, 5, 0)</f>
        <v>хлопок</v>
      </c>
    </row>
    <row r="85" spans="1:10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  <c r="F85" t="str">
        <f>VLOOKUP(B85, Продукция!A:E, 2, 0)</f>
        <v>платье макси</v>
      </c>
      <c r="G85" t="str">
        <f>VLOOKUP(C85, Ткани!A:F, 3, 0)</f>
        <v>красный</v>
      </c>
      <c r="H85">
        <f>VLOOKUP(C85, Ткани!A:F, 4, 0)</f>
        <v>160</v>
      </c>
      <c r="I85" t="str">
        <f>VLOOKUP(C85,Ткани!A:F, 5, 0)</f>
        <v>лён</v>
      </c>
    </row>
    <row r="86" spans="1:10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  <c r="F86" t="str">
        <f>VLOOKUP(B86, Продукция!A:E, 2, 0)</f>
        <v>брюки прямые</v>
      </c>
      <c r="G86" t="str">
        <f>VLOOKUP(C86, Ткани!A:F, 3, 0)</f>
        <v>синий</v>
      </c>
      <c r="H86">
        <f>VLOOKUP(C86, Ткани!A:F, 4, 0)</f>
        <v>130</v>
      </c>
      <c r="I86" t="str">
        <f>VLOOKUP(C86,Ткани!A:F, 5, 0)</f>
        <v>хлопок</v>
      </c>
    </row>
    <row r="87" spans="1:10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  <c r="F87" t="str">
        <f>VLOOKUP(B87, Продукция!A:E, 2, 0)</f>
        <v>бермуды</v>
      </c>
      <c r="G87" t="str">
        <f>VLOOKUP(C87, Ткани!A:F, 3, 0)</f>
        <v>синий</v>
      </c>
      <c r="H87">
        <f>VLOOKUP(C87, Ткани!A:F, 4, 0)</f>
        <v>410</v>
      </c>
      <c r="I87" t="str">
        <f>VLOOKUP(C87,Ткани!A:F, 5, 0)</f>
        <v>хлопок</v>
      </c>
    </row>
    <row r="88" spans="1:10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  <c r="F88" t="str">
        <f>VLOOKUP(B88, Продукция!A:E, 2, 0)</f>
        <v>платье прямое</v>
      </c>
      <c r="G88" t="str">
        <f>VLOOKUP(C88, Ткани!A:F, 3, 0)</f>
        <v>желтый</v>
      </c>
      <c r="H88">
        <f>VLOOKUP(C88, Ткани!A:F, 4, 0)</f>
        <v>135</v>
      </c>
      <c r="I88" t="str">
        <f>VLOOKUP(C88,Ткани!A:F, 5, 0)</f>
        <v>хлопок</v>
      </c>
    </row>
    <row r="89" spans="1:10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  <c r="F89" t="str">
        <f>VLOOKUP(B89, Продукция!A:E, 2, 0)</f>
        <v>платье-рубашка</v>
      </c>
      <c r="G89" t="str">
        <f>VLOOKUP(C89, Ткани!A:F, 3, 0)</f>
        <v>синий</v>
      </c>
      <c r="H89">
        <f>VLOOKUP(C89, Ткани!A:F, 4, 0)</f>
        <v>160</v>
      </c>
      <c r="I89" t="str">
        <f>VLOOKUP(C89,Ткани!A:F, 5, 0)</f>
        <v>лён</v>
      </c>
    </row>
    <row r="90" spans="1:10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  <c r="F90" t="str">
        <f>VLOOKUP(B90, Продукция!A:E, 2, 0)</f>
        <v>платье ретро</v>
      </c>
      <c r="G90" t="str">
        <f>VLOOKUP(C90, Ткани!A:F, 3, 0)</f>
        <v>желтый</v>
      </c>
      <c r="H90">
        <f>VLOOKUP(C90, Ткани!A:F, 4, 0)</f>
        <v>240</v>
      </c>
      <c r="I90" t="str">
        <f>VLOOKUP(C90,Ткани!A:F, 5, 0)</f>
        <v>шёлк</v>
      </c>
    </row>
    <row r="91" spans="1:10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  <c r="F91" t="str">
        <f>VLOOKUP(B91, Продукция!A:E, 2, 0)</f>
        <v>платье-трапеция</v>
      </c>
      <c r="G91" t="str">
        <f>VLOOKUP(C91, Ткани!A:F, 3, 0)</f>
        <v>зеленый</v>
      </c>
      <c r="H91">
        <f>VLOOKUP(C91, Ткани!A:F, 4, 0)</f>
        <v>140</v>
      </c>
      <c r="I91" t="str">
        <f>VLOOKUP(C91,Ткани!A:F, 5, 0)</f>
        <v>шёлк</v>
      </c>
    </row>
    <row r="92" spans="1:10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  <c r="F92" t="str">
        <f>VLOOKUP(B92, Продукция!A:E, 2, 0)</f>
        <v>юбка полусолнце</v>
      </c>
      <c r="G92" t="str">
        <f>VLOOKUP(C92, Ткани!A:F, 3, 0)</f>
        <v>красный</v>
      </c>
      <c r="H92">
        <f>VLOOKUP(C92, Ткани!A:F, 4, 0)</f>
        <v>196</v>
      </c>
      <c r="I92" t="str">
        <f>VLOOKUP(C92,Ткани!A:F, 5, 0)</f>
        <v>шёлк</v>
      </c>
    </row>
    <row r="93" spans="1:10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  <c r="F93" t="str">
        <f>VLOOKUP(B93, Продукция!A:E, 2, 0)</f>
        <v>платье-сарафан</v>
      </c>
      <c r="G93" t="str">
        <f>VLOOKUP(C93, Ткани!A:F, 3, 0)</f>
        <v>красный</v>
      </c>
      <c r="H93">
        <f>VLOOKUP(C93, Ткани!A:F, 4, 0)</f>
        <v>410</v>
      </c>
      <c r="I93" t="str">
        <f>VLOOKUP(C93,Ткани!A:F, 5, 0)</f>
        <v>хлопок</v>
      </c>
      <c r="J93">
        <f>PRODUCT(D93,E93)</f>
        <v>52776</v>
      </c>
    </row>
    <row r="94" spans="1:10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  <c r="F94" t="str">
        <f>VLOOKUP(B94, Продукция!A:E, 2, 0)</f>
        <v>платье с кокеткой</v>
      </c>
      <c r="G94" t="str">
        <f>VLOOKUP(C94, Ткани!A:F, 3, 0)</f>
        <v>розовый</v>
      </c>
      <c r="H94">
        <f>VLOOKUP(C94, Ткани!A:F, 4, 0)</f>
        <v>70</v>
      </c>
      <c r="I94" t="str">
        <f>VLOOKUP(C94,Ткани!A:F, 5, 0)</f>
        <v>хлопок</v>
      </c>
    </row>
    <row r="95" spans="1:10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  <c r="F95" t="str">
        <f>VLOOKUP(B95, Продукция!A:E, 2, 0)</f>
        <v>платье миди</v>
      </c>
      <c r="G95" t="str">
        <f>VLOOKUP(C95, Ткани!A:F, 3, 0)</f>
        <v>зеленый</v>
      </c>
      <c r="H95">
        <f>VLOOKUP(C95, Ткани!A:F, 4, 0)</f>
        <v>160</v>
      </c>
      <c r="I95" t="str">
        <f>VLOOKUP(C95,Ткани!A:F, 5, 0)</f>
        <v>лён</v>
      </c>
    </row>
    <row r="96" spans="1:10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  <c r="F96" t="str">
        <f>VLOOKUP(B96, Продукция!A:E, 2, 0)</f>
        <v>блузка с длинным рукавом</v>
      </c>
      <c r="G96" t="str">
        <f>VLOOKUP(C96, Ткани!A:F, 3, 0)</f>
        <v>синий</v>
      </c>
      <c r="H96">
        <f>VLOOKUP(C96, Ткани!A:F, 4, 0)</f>
        <v>670</v>
      </c>
      <c r="I96" t="str">
        <f>VLOOKUP(C96,Ткани!A:F, 5, 0)</f>
        <v>шерсть</v>
      </c>
    </row>
    <row r="97" spans="1:10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  <c r="F97" t="str">
        <f>VLOOKUP(B97, Продукция!A:E, 2, 0)</f>
        <v>юбка с оборкой</v>
      </c>
      <c r="G97" t="str">
        <f>VLOOKUP(C97, Ткани!A:F, 3, 0)</f>
        <v>коричневый</v>
      </c>
      <c r="H97">
        <f>VLOOKUP(C97, Ткани!A:F, 4, 0)</f>
        <v>95</v>
      </c>
      <c r="I97" t="str">
        <f>VLOOKUP(C97,Ткани!A:F, 5, 0)</f>
        <v>хлопок</v>
      </c>
    </row>
    <row r="98" spans="1:10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  <c r="F98" t="str">
        <f>VLOOKUP(B98, Продукция!A:E, 2, 0)</f>
        <v>юбка с запахом</v>
      </c>
      <c r="G98" t="str">
        <f>VLOOKUP(C98, Ткани!A:F, 3, 0)</f>
        <v>белый</v>
      </c>
      <c r="H98">
        <f>VLOOKUP(C98, Ткани!A:F, 4, 0)</f>
        <v>420</v>
      </c>
      <c r="I98" t="str">
        <f>VLOOKUP(C98,Ткани!A:F, 5, 0)</f>
        <v>хлопок</v>
      </c>
    </row>
    <row r="99" spans="1:10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  <c r="F99" t="str">
        <f>VLOOKUP(B99, Продукция!A:E, 2, 0)</f>
        <v>платье прямое</v>
      </c>
      <c r="G99" t="str">
        <f>VLOOKUP(C99, Ткани!A:F, 3, 0)</f>
        <v>зеленый</v>
      </c>
      <c r="H99">
        <f>VLOOKUP(C99, Ткани!A:F, 4, 0)</f>
        <v>420</v>
      </c>
      <c r="I99" t="str">
        <f>VLOOKUP(C99,Ткани!A:F, 5, 0)</f>
        <v>хлопок</v>
      </c>
    </row>
    <row r="100" spans="1:10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  <c r="F100" t="str">
        <f>VLOOKUP(B100, Продукция!A:E, 2, 0)</f>
        <v>платье-жилет</v>
      </c>
      <c r="G100" t="str">
        <f>VLOOKUP(C100, Ткани!A:F, 3, 0)</f>
        <v>желтый</v>
      </c>
      <c r="H100">
        <f>VLOOKUP(C100, Ткани!A:F, 4, 0)</f>
        <v>670</v>
      </c>
      <c r="I100" t="str">
        <f>VLOOKUP(C100,Ткани!A:F, 5, 0)</f>
        <v>шерсть</v>
      </c>
    </row>
    <row r="101" spans="1:10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  <c r="F101" t="str">
        <f>VLOOKUP(B101, Продукция!A:E, 2, 0)</f>
        <v>платье с кокеткой</v>
      </c>
      <c r="G101" t="str">
        <f>VLOOKUP(C101, Ткани!A:F, 3, 0)</f>
        <v>синий</v>
      </c>
      <c r="H101">
        <f>VLOOKUP(C101, Ткани!A:F, 4, 0)</f>
        <v>160</v>
      </c>
      <c r="I101" t="str">
        <f>VLOOKUP(C101,Ткани!A:F, 5, 0)</f>
        <v>лён</v>
      </c>
    </row>
    <row r="102" spans="1:10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  <c r="F102" t="str">
        <f>VLOOKUP(B102, Продукция!A:E, 2, 0)</f>
        <v>юбка полусолнце</v>
      </c>
      <c r="G102" t="str">
        <f>VLOOKUP(C102, Ткани!A:F, 3, 0)</f>
        <v>зеленый</v>
      </c>
      <c r="H102">
        <f>VLOOKUP(C102, Ткани!A:F, 4, 0)</f>
        <v>140</v>
      </c>
      <c r="I102" t="str">
        <f>VLOOKUP(C102,Ткани!A:F, 5, 0)</f>
        <v>шёлк</v>
      </c>
    </row>
    <row r="103" spans="1:10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  <c r="F103" t="str">
        <f>VLOOKUP(B103, Продукция!A:E, 2, 0)</f>
        <v>платье-рубашка</v>
      </c>
      <c r="G103" t="str">
        <f>VLOOKUP(C103, Ткани!A:F, 3, 0)</f>
        <v>красный</v>
      </c>
      <c r="H103">
        <f>VLOOKUP(C103, Ткани!A:F, 4, 0)</f>
        <v>420</v>
      </c>
      <c r="I103" t="str">
        <f>VLOOKUP(C103,Ткани!A:F, 5, 0)</f>
        <v>хлопок</v>
      </c>
      <c r="J103">
        <f>PRODUCT(D103,E103)</f>
        <v>78859</v>
      </c>
    </row>
    <row r="104" spans="1:10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  <c r="F104" t="str">
        <f>VLOOKUP(B104, Продукция!A:E, 2, 0)</f>
        <v>блузка с длинным рукавом</v>
      </c>
      <c r="G104" t="str">
        <f>VLOOKUP(C104, Ткани!A:F, 3, 0)</f>
        <v>голубой</v>
      </c>
      <c r="H104">
        <f>VLOOKUP(C104, Ткани!A:F, 4, 0)</f>
        <v>70</v>
      </c>
      <c r="I104" t="str">
        <f>VLOOKUP(C104,Ткани!A:F, 5, 0)</f>
        <v>хлопок</v>
      </c>
    </row>
    <row r="105" spans="1:10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  <c r="F105" t="str">
        <f>VLOOKUP(B105, Продукция!A:E, 2, 0)</f>
        <v>юбка солнце</v>
      </c>
      <c r="G105" t="str">
        <f>VLOOKUP(C105, Ткани!A:F, 3, 0)</f>
        <v>красный</v>
      </c>
      <c r="H105">
        <f>VLOOKUP(C105, Ткани!A:F, 4, 0)</f>
        <v>405</v>
      </c>
      <c r="I105" t="str">
        <f>VLOOKUP(C105,Ткани!A:F, 5, 0)</f>
        <v>хлопок</v>
      </c>
    </row>
    <row r="106" spans="1:10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  <c r="F106" t="str">
        <f>VLOOKUP(B106, Продукция!A:E, 2, 0)</f>
        <v>бриджи</v>
      </c>
      <c r="G106" t="str">
        <f>VLOOKUP(C106, Ткани!A:F, 3, 0)</f>
        <v>белый</v>
      </c>
      <c r="H106">
        <f>VLOOKUP(C106, Ткани!A:F, 4, 0)</f>
        <v>70</v>
      </c>
      <c r="I106" t="str">
        <f>VLOOKUP(C106,Ткани!A:F, 5, 0)</f>
        <v>хлопок</v>
      </c>
    </row>
    <row r="107" spans="1:10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  <c r="F107" t="str">
        <f>VLOOKUP(B107, Продукция!A:E, 2, 0)</f>
        <v>платье-трапеция</v>
      </c>
      <c r="G107" t="str">
        <f>VLOOKUP(C107, Ткани!A:F, 3, 0)</f>
        <v>зеленый</v>
      </c>
      <c r="H107">
        <f>VLOOKUP(C107, Ткани!A:F, 4, 0)</f>
        <v>420</v>
      </c>
      <c r="I107" t="str">
        <f>VLOOKUP(C107,Ткани!A:F, 5, 0)</f>
        <v>хлопок</v>
      </c>
    </row>
    <row r="108" spans="1:10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  <c r="F108" t="str">
        <f>VLOOKUP(B108, Продукция!A:E, 2, 0)</f>
        <v>платье-туника</v>
      </c>
      <c r="G108" t="str">
        <f>VLOOKUP(C108, Ткани!A:F, 3, 0)</f>
        <v>синий</v>
      </c>
      <c r="H108">
        <f>VLOOKUP(C108, Ткани!A:F, 4, 0)</f>
        <v>196</v>
      </c>
      <c r="I108" t="str">
        <f>VLOOKUP(C108,Ткани!A:F, 5, 0)</f>
        <v>шёлк</v>
      </c>
    </row>
    <row r="109" spans="1:10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  <c r="F109" t="str">
        <f>VLOOKUP(B109, Продукция!A:E, 2, 0)</f>
        <v>платье-жилет</v>
      </c>
      <c r="G109" t="str">
        <f>VLOOKUP(C109, Ткани!A:F, 3, 0)</f>
        <v>синий</v>
      </c>
      <c r="H109">
        <f>VLOOKUP(C109, Ткани!A:F, 4, 0)</f>
        <v>196</v>
      </c>
      <c r="I109" t="str">
        <f>VLOOKUP(C109,Ткани!A:F, 5, 0)</f>
        <v>шёлк</v>
      </c>
    </row>
    <row r="110" spans="1:10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  <c r="F110" t="str">
        <f>VLOOKUP(B110, Продукция!A:E, 2, 0)</f>
        <v>платье с кокеткой</v>
      </c>
      <c r="G110" t="str">
        <f>VLOOKUP(C110, Ткани!A:F, 3, 0)</f>
        <v>белый</v>
      </c>
      <c r="H110">
        <f>VLOOKUP(C110, Ткани!A:F, 4, 0)</f>
        <v>130</v>
      </c>
      <c r="I110" t="str">
        <f>VLOOKUP(C110,Ткани!A:F, 5, 0)</f>
        <v>хлопок</v>
      </c>
    </row>
    <row r="111" spans="1:10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  <c r="F111" t="str">
        <f>VLOOKUP(B111, Продукция!A:E, 2, 0)</f>
        <v>юбка с оборкой</v>
      </c>
      <c r="G111" t="str">
        <f>VLOOKUP(C111, Ткани!A:F, 3, 0)</f>
        <v>желтый</v>
      </c>
      <c r="H111">
        <f>VLOOKUP(C111, Ткани!A:F, 4, 0)</f>
        <v>160</v>
      </c>
      <c r="I111" t="str">
        <f>VLOOKUP(C111,Ткани!A:F, 5, 0)</f>
        <v>лён</v>
      </c>
    </row>
    <row r="112" spans="1:10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  <c r="F112" t="str">
        <f>VLOOKUP(B112, Продукция!A:E, 2, 0)</f>
        <v>юбка полусолнце</v>
      </c>
      <c r="G112" t="str">
        <f>VLOOKUP(C112, Ткани!A:F, 3, 0)</f>
        <v>желтый</v>
      </c>
      <c r="H112">
        <f>VLOOKUP(C112, Ткани!A:F, 4, 0)</f>
        <v>670</v>
      </c>
      <c r="I112" t="str">
        <f>VLOOKUP(C112,Ткани!A:F, 5, 0)</f>
        <v>шерсть</v>
      </c>
    </row>
    <row r="113" spans="1:9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  <c r="F113" t="str">
        <f>VLOOKUP(B113, Продукция!A:E, 2, 0)</f>
        <v>платье с кокеткой</v>
      </c>
      <c r="G113" t="str">
        <f>VLOOKUP(C113, Ткани!A:F, 3, 0)</f>
        <v>красный</v>
      </c>
      <c r="H113">
        <f>VLOOKUP(C113, Ткани!A:F, 4, 0)</f>
        <v>130</v>
      </c>
      <c r="I113" t="str">
        <f>VLOOKUP(C113,Ткани!A:F, 5, 0)</f>
        <v>хлопок</v>
      </c>
    </row>
    <row r="114" spans="1:9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  <c r="F114" t="str">
        <f>VLOOKUP(B114, Продукция!A:E, 2, 0)</f>
        <v>блузка с длинным рукавом</v>
      </c>
      <c r="G114" t="str">
        <f>VLOOKUP(C114, Ткани!A:F, 3, 0)</f>
        <v>желтый</v>
      </c>
      <c r="H114">
        <f>VLOOKUP(C114, Ткани!A:F, 4, 0)</f>
        <v>140</v>
      </c>
      <c r="I114" t="str">
        <f>VLOOKUP(C114,Ткани!A:F, 5, 0)</f>
        <v>хлопок</v>
      </c>
    </row>
    <row r="115" spans="1:9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  <c r="F115" t="str">
        <f>VLOOKUP(B115, Продукция!A:E, 2, 0)</f>
        <v>блузка с длинным рукавом</v>
      </c>
      <c r="G115" t="str">
        <f>VLOOKUP(C115, Ткани!A:F, 3, 0)</f>
        <v>синий</v>
      </c>
      <c r="H115">
        <f>VLOOKUP(C115, Ткани!A:F, 4, 0)</f>
        <v>140</v>
      </c>
      <c r="I115" t="str">
        <f>VLOOKUP(C115,Ткани!A:F, 5, 0)</f>
        <v>хлопок</v>
      </c>
    </row>
    <row r="116" spans="1:9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  <c r="F116" t="str">
        <f>VLOOKUP(B116, Продукция!A:E, 2, 0)</f>
        <v>юбка с оборкой</v>
      </c>
      <c r="G116" t="str">
        <f>VLOOKUP(C116, Ткани!A:F, 3, 0)</f>
        <v>синий</v>
      </c>
      <c r="H116">
        <f>VLOOKUP(C116, Ткани!A:F, 4, 0)</f>
        <v>160</v>
      </c>
      <c r="I116" t="str">
        <f>VLOOKUP(C116,Ткани!A:F, 5, 0)</f>
        <v>лён</v>
      </c>
    </row>
    <row r="117" spans="1:9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  <c r="F117" t="str">
        <f>VLOOKUP(B117, Продукция!A:E, 2, 0)</f>
        <v>платье-трапеция</v>
      </c>
      <c r="G117" t="str">
        <f>VLOOKUP(C117, Ткани!A:F, 3, 0)</f>
        <v>желтый</v>
      </c>
      <c r="H117">
        <f>VLOOKUP(C117, Ткани!A:F, 4, 0)</f>
        <v>670</v>
      </c>
      <c r="I117" t="str">
        <f>VLOOKUP(C117,Ткани!A:F, 5, 0)</f>
        <v>шерсть</v>
      </c>
    </row>
    <row r="118" spans="1:9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  <c r="F118" t="str">
        <f>VLOOKUP(B118, Продукция!A:E, 2, 0)</f>
        <v>юбка солнце</v>
      </c>
      <c r="G118" t="str">
        <f>VLOOKUP(C118, Ткани!A:F, 3, 0)</f>
        <v>белый</v>
      </c>
      <c r="H118">
        <f>VLOOKUP(C118, Ткани!A:F, 4, 0)</f>
        <v>420</v>
      </c>
      <c r="I118" t="str">
        <f>VLOOKUP(C118,Ткани!A:F, 5, 0)</f>
        <v>хлопок</v>
      </c>
    </row>
    <row r="119" spans="1:9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  <c r="F119" t="str">
        <f>VLOOKUP(B119, Продукция!A:E, 2, 0)</f>
        <v>брюки зауженные</v>
      </c>
      <c r="G119" t="str">
        <f>VLOOKUP(C119, Ткани!A:F, 3, 0)</f>
        <v>красный</v>
      </c>
      <c r="H119">
        <f>VLOOKUP(C119, Ткани!A:F, 4, 0)</f>
        <v>130</v>
      </c>
      <c r="I119" t="str">
        <f>VLOOKUP(C119,Ткани!A:F, 5, 0)</f>
        <v>хлопок</v>
      </c>
    </row>
    <row r="120" spans="1:9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  <c r="F120" t="str">
        <f>VLOOKUP(B120, Продукция!A:E, 2, 0)</f>
        <v>платье-трапеция</v>
      </c>
      <c r="G120" t="str">
        <f>VLOOKUP(C120, Ткани!A:F, 3, 0)</f>
        <v>красный</v>
      </c>
      <c r="H120">
        <f>VLOOKUP(C120, Ткани!A:F, 4, 0)</f>
        <v>196</v>
      </c>
      <c r="I120" t="str">
        <f>VLOOKUP(C120,Ткани!A:F, 5, 0)</f>
        <v>шёлк</v>
      </c>
    </row>
    <row r="121" spans="1:9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  <c r="F121" t="str">
        <f>VLOOKUP(B121, Продукция!A:E, 2, 0)</f>
        <v>платье с кокеткой</v>
      </c>
      <c r="G121" t="str">
        <f>VLOOKUP(C121, Ткани!A:F, 3, 0)</f>
        <v>зеленый</v>
      </c>
      <c r="H121">
        <f>VLOOKUP(C121, Ткани!A:F, 4, 0)</f>
        <v>140</v>
      </c>
      <c r="I121" t="str">
        <f>VLOOKUP(C121,Ткани!A:F, 5, 0)</f>
        <v>хлопок</v>
      </c>
    </row>
    <row r="122" spans="1:9" hidden="1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  <c r="F122" t="str">
        <f>VLOOKUP(B122, Продукция!A:E, 2, 0)</f>
        <v>юбка с запахом</v>
      </c>
      <c r="G122" t="str">
        <f>VLOOKUP(C122, Ткани!A:F, 3, 0)</f>
        <v>синий</v>
      </c>
      <c r="H122">
        <f>VLOOKUP(C122, Ткани!A:F, 4, 0)</f>
        <v>196</v>
      </c>
      <c r="I122" t="str">
        <f>VLOOKUP(C122,Ткани!A:F, 5, 0)</f>
        <v>шёлк</v>
      </c>
    </row>
    <row r="123" spans="1:9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  <c r="F123" t="str">
        <f>VLOOKUP(B123, Продукция!A:E, 2, 0)</f>
        <v>капри</v>
      </c>
      <c r="G123" t="str">
        <f>VLOOKUP(C123, Ткани!A:F, 3, 0)</f>
        <v>красный</v>
      </c>
      <c r="H123">
        <f>VLOOKUP(C123, Ткани!A:F, 4, 0)</f>
        <v>196</v>
      </c>
      <c r="I123" t="str">
        <f>VLOOKUP(C123,Ткани!A:F, 5, 0)</f>
        <v>шёлк</v>
      </c>
    </row>
    <row r="124" spans="1:9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  <c r="F124" t="str">
        <f>VLOOKUP(B124, Продукция!A:E, 2, 0)</f>
        <v>юбка солнце</v>
      </c>
      <c r="G124" t="str">
        <f>VLOOKUP(C124, Ткани!A:F, 3, 0)</f>
        <v>красный</v>
      </c>
      <c r="H124">
        <f>VLOOKUP(C124, Ткани!A:F, 4, 0)</f>
        <v>160</v>
      </c>
      <c r="I124" t="str">
        <f>VLOOKUP(C124,Ткани!A:F, 5, 0)</f>
        <v>лён</v>
      </c>
    </row>
    <row r="125" spans="1:9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  <c r="F125" t="str">
        <f>VLOOKUP(B125, Продукция!A:E, 2, 0)</f>
        <v>платье с напуском на талии</v>
      </c>
      <c r="G125" t="str">
        <f>VLOOKUP(C125, Ткани!A:F, 3, 0)</f>
        <v>красный</v>
      </c>
      <c r="H125">
        <f>VLOOKUP(C125, Ткани!A:F, 4, 0)</f>
        <v>196</v>
      </c>
      <c r="I125" t="str">
        <f>VLOOKUP(C125,Ткани!A:F, 5, 0)</f>
        <v>шёлк</v>
      </c>
    </row>
    <row r="126" spans="1:9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  <c r="F126" t="str">
        <f>VLOOKUP(B126, Продукция!A:E, 2, 0)</f>
        <v>платье ретро</v>
      </c>
      <c r="G126" t="str">
        <f>VLOOKUP(C126, Ткани!A:F, 3, 0)</f>
        <v>желтый</v>
      </c>
      <c r="H126">
        <f>VLOOKUP(C126, Ткани!A:F, 4, 0)</f>
        <v>140</v>
      </c>
      <c r="I126" t="str">
        <f>VLOOKUP(C126,Ткани!A:F, 5, 0)</f>
        <v>хлопок</v>
      </c>
    </row>
    <row r="127" spans="1:9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  <c r="F127" t="str">
        <f>VLOOKUP(B127, Продукция!A:E, 2, 0)</f>
        <v>брюки зауженные</v>
      </c>
      <c r="G127" t="str">
        <f>VLOOKUP(C127, Ткани!A:F, 3, 0)</f>
        <v>красный</v>
      </c>
      <c r="H127">
        <f>VLOOKUP(C127, Ткани!A:F, 4, 0)</f>
        <v>410</v>
      </c>
      <c r="I127" t="str">
        <f>VLOOKUP(C127,Ткани!A:F, 5, 0)</f>
        <v>хлопок</v>
      </c>
    </row>
    <row r="128" spans="1:9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  <c r="F128" t="str">
        <f>VLOOKUP(B128, Продукция!A:E, 2, 0)</f>
        <v>бермуды</v>
      </c>
      <c r="G128" t="str">
        <f>VLOOKUP(C128, Ткани!A:F, 3, 0)</f>
        <v>белый</v>
      </c>
      <c r="H128">
        <f>VLOOKUP(C128, Ткани!A:F, 4, 0)</f>
        <v>420</v>
      </c>
      <c r="I128" t="str">
        <f>VLOOKUP(C128,Ткани!A:F, 5, 0)</f>
        <v>хлопок</v>
      </c>
    </row>
    <row r="129" spans="1:10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  <c r="F129" t="str">
        <f>VLOOKUP(B129, Продукция!A:E, 2, 0)</f>
        <v>рубашка</v>
      </c>
      <c r="G129" t="str">
        <f>VLOOKUP(C129, Ткани!A:F, 3, 0)</f>
        <v>зеленый</v>
      </c>
      <c r="H129">
        <f>VLOOKUP(C129, Ткани!A:F, 4, 0)</f>
        <v>160</v>
      </c>
      <c r="I129" t="str">
        <f>VLOOKUP(C129,Ткани!A:F, 5, 0)</f>
        <v>лён</v>
      </c>
    </row>
    <row r="130" spans="1:10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  <c r="F130" t="str">
        <f>VLOOKUP(B130, Продукция!A:E, 2, 0)</f>
        <v>брюки прямые</v>
      </c>
      <c r="G130" t="str">
        <f>VLOOKUP(C130, Ткани!A:F, 3, 0)</f>
        <v>зеленый</v>
      </c>
      <c r="H130">
        <f>VLOOKUP(C130, Ткани!A:F, 4, 0)</f>
        <v>140</v>
      </c>
      <c r="I130" t="str">
        <f>VLOOKUP(C130,Ткани!A:F, 5, 0)</f>
        <v>шёлк</v>
      </c>
    </row>
    <row r="131" spans="1:10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  <c r="F131" t="str">
        <f>VLOOKUP(B131, Продукция!A:E, 2, 0)</f>
        <v>юбка солнце</v>
      </c>
      <c r="G131" t="str">
        <f>VLOOKUP(C131, Ткани!A:F, 3, 0)</f>
        <v>красный</v>
      </c>
      <c r="H131">
        <f>VLOOKUP(C131, Ткани!A:F, 4, 0)</f>
        <v>670</v>
      </c>
      <c r="I131" t="str">
        <f>VLOOKUP(C131,Ткани!A:F, 5, 0)</f>
        <v>шерсть</v>
      </c>
    </row>
    <row r="132" spans="1:10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  <c r="F132" t="str">
        <f>VLOOKUP(B132, Продукция!A:E, 2, 0)</f>
        <v>платье-сарафан</v>
      </c>
      <c r="G132" t="str">
        <f>VLOOKUP(C132, Ткани!A:F, 3, 0)</f>
        <v>синий</v>
      </c>
      <c r="H132">
        <f>VLOOKUP(C132, Ткани!A:F, 4, 0)</f>
        <v>230</v>
      </c>
      <c r="I132" t="str">
        <f>VLOOKUP(C132,Ткани!A:F, 5, 0)</f>
        <v>шёлк</v>
      </c>
    </row>
    <row r="133" spans="1:10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  <c r="F133" t="str">
        <f>VLOOKUP(B133, Продукция!A:E, 2, 0)</f>
        <v>платье с кокеткой</v>
      </c>
      <c r="G133" t="str">
        <f>VLOOKUP(C133, Ткани!A:F, 3, 0)</f>
        <v>синий</v>
      </c>
      <c r="H133">
        <f>VLOOKUP(C133, Ткани!A:F, 4, 0)</f>
        <v>196</v>
      </c>
      <c r="I133" t="str">
        <f>VLOOKUP(C133,Ткани!A:F, 5, 0)</f>
        <v>шёлк</v>
      </c>
    </row>
    <row r="134" spans="1:10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  <c r="F134" t="str">
        <f>VLOOKUP(B134, Продукция!A:E, 2, 0)</f>
        <v>платье-жилет</v>
      </c>
      <c r="G134" t="str">
        <f>VLOOKUP(C134, Ткани!A:F, 3, 0)</f>
        <v>красный</v>
      </c>
      <c r="H134">
        <f>VLOOKUP(C134, Ткани!A:F, 4, 0)</f>
        <v>420</v>
      </c>
      <c r="I134" t="str">
        <f>VLOOKUP(C134,Ткани!A:F, 5, 0)</f>
        <v>хлопок</v>
      </c>
      <c r="J134">
        <f>PRODUCT(D134,E134)</f>
        <v>40975</v>
      </c>
    </row>
    <row r="135" spans="1:10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  <c r="F135" t="str">
        <f>VLOOKUP(B135, Продукция!A:E, 2, 0)</f>
        <v>юбка с запахом</v>
      </c>
      <c r="G135" t="str">
        <f>VLOOKUP(C135, Ткани!A:F, 3, 0)</f>
        <v>красный</v>
      </c>
      <c r="H135">
        <f>VLOOKUP(C135, Ткани!A:F, 4, 0)</f>
        <v>420</v>
      </c>
      <c r="I135" t="str">
        <f>VLOOKUP(C135,Ткани!A:F, 5, 0)</f>
        <v>хлопок</v>
      </c>
    </row>
    <row r="136" spans="1:10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  <c r="F136" t="str">
        <f>VLOOKUP(B136, Продукция!A:E, 2, 0)</f>
        <v>бриджи</v>
      </c>
      <c r="G136" t="str">
        <f>VLOOKUP(C136, Ткани!A:F, 3, 0)</f>
        <v>красный</v>
      </c>
      <c r="H136">
        <f>VLOOKUP(C136, Ткани!A:F, 4, 0)</f>
        <v>405</v>
      </c>
      <c r="I136" t="str">
        <f>VLOOKUP(C136,Ткани!A:F, 5, 0)</f>
        <v>хлопок</v>
      </c>
    </row>
    <row r="137" spans="1:10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  <c r="F137" t="str">
        <f>VLOOKUP(B137, Продукция!A:E, 2, 0)</f>
        <v>капри</v>
      </c>
      <c r="G137" t="str">
        <f>VLOOKUP(C137, Ткани!A:F, 3, 0)</f>
        <v>синий</v>
      </c>
      <c r="H137">
        <f>VLOOKUP(C137, Ткани!A:F, 4, 0)</f>
        <v>130</v>
      </c>
      <c r="I137" t="str">
        <f>VLOOKUP(C137,Ткани!A:F, 5, 0)</f>
        <v>хлопок</v>
      </c>
    </row>
    <row r="138" spans="1:10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  <c r="F138" t="str">
        <f>VLOOKUP(B138, Продукция!A:E, 2, 0)</f>
        <v>юбка со складками</v>
      </c>
      <c r="G138" t="str">
        <f>VLOOKUP(C138, Ткани!A:F, 3, 0)</f>
        <v>желтый</v>
      </c>
      <c r="H138">
        <f>VLOOKUP(C138, Ткани!A:F, 4, 0)</f>
        <v>160</v>
      </c>
      <c r="I138" t="str">
        <f>VLOOKUP(C138,Ткани!A:F, 5, 0)</f>
        <v>лён</v>
      </c>
    </row>
    <row r="139" spans="1:10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  <c r="F139" t="str">
        <f>VLOOKUP(B139, Продукция!A:E, 2, 0)</f>
        <v>брюки зауженные</v>
      </c>
      <c r="G139" t="str">
        <f>VLOOKUP(C139, Ткани!A:F, 3, 0)</f>
        <v>черный</v>
      </c>
      <c r="H139">
        <f>VLOOKUP(C139, Ткани!A:F, 4, 0)</f>
        <v>410</v>
      </c>
      <c r="I139" t="str">
        <f>VLOOKUP(C139,Ткани!A:F, 5, 0)</f>
        <v>хлопок</v>
      </c>
    </row>
    <row r="140" spans="1:10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  <c r="F140" t="str">
        <f>VLOOKUP(B140, Продукция!A:E, 2, 0)</f>
        <v>юбка солнце</v>
      </c>
      <c r="G140" t="str">
        <f>VLOOKUP(C140, Ткани!A:F, 3, 0)</f>
        <v>синий</v>
      </c>
      <c r="H140">
        <f>VLOOKUP(C140, Ткани!A:F, 4, 0)</f>
        <v>240</v>
      </c>
      <c r="I140" t="str">
        <f>VLOOKUP(C140,Ткани!A:F, 5, 0)</f>
        <v>шёлк</v>
      </c>
    </row>
    <row r="141" spans="1:10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  <c r="F141" t="str">
        <f>VLOOKUP(B141, Продукция!A:E, 2, 0)</f>
        <v>бермуды</v>
      </c>
      <c r="G141" t="str">
        <f>VLOOKUP(C141, Ткани!A:F, 3, 0)</f>
        <v>черный</v>
      </c>
      <c r="H141">
        <f>VLOOKUP(C141, Ткани!A:F, 4, 0)</f>
        <v>410</v>
      </c>
      <c r="I141" t="str">
        <f>VLOOKUP(C141,Ткани!A:F, 5, 0)</f>
        <v>хлопок</v>
      </c>
    </row>
    <row r="142" spans="1:10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  <c r="F142" t="str">
        <f>VLOOKUP(B142, Продукция!A:E, 2, 0)</f>
        <v>рубашка</v>
      </c>
      <c r="G142" t="str">
        <f>VLOOKUP(C142, Ткани!A:F, 3, 0)</f>
        <v>синий</v>
      </c>
      <c r="H142">
        <f>VLOOKUP(C142, Ткани!A:F, 4, 0)</f>
        <v>230</v>
      </c>
      <c r="I142" t="str">
        <f>VLOOKUP(C142,Ткани!A:F, 5, 0)</f>
        <v>шёлк</v>
      </c>
    </row>
    <row r="143" spans="1:10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  <c r="F143" t="str">
        <f>VLOOKUP(B143, Продукция!A:E, 2, 0)</f>
        <v>юбка с запахом</v>
      </c>
      <c r="G143" t="str">
        <f>VLOOKUP(C143, Ткани!A:F, 3, 0)</f>
        <v>синий</v>
      </c>
      <c r="H143">
        <f>VLOOKUP(C143, Ткани!A:F, 4, 0)</f>
        <v>140</v>
      </c>
      <c r="I143" t="str">
        <f>VLOOKUP(C143,Ткани!A:F, 5, 0)</f>
        <v>хлопок</v>
      </c>
    </row>
    <row r="144" spans="1:10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  <c r="F144" t="str">
        <f>VLOOKUP(B144, Продукция!A:E, 2, 0)</f>
        <v>юбка полусолнце</v>
      </c>
      <c r="G144" t="str">
        <f>VLOOKUP(C144, Ткани!A:F, 3, 0)</f>
        <v>красный</v>
      </c>
      <c r="H144">
        <f>VLOOKUP(C144, Ткани!A:F, 4, 0)</f>
        <v>240</v>
      </c>
      <c r="I144" t="str">
        <f>VLOOKUP(C144,Ткани!A:F, 5, 0)</f>
        <v>шёлк</v>
      </c>
    </row>
    <row r="145" spans="1:10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  <c r="F145" t="str">
        <f>VLOOKUP(B145, Продукция!A:E, 2, 0)</f>
        <v>блузка с длинным рукавом</v>
      </c>
      <c r="G145" t="str">
        <f>VLOOKUP(C145, Ткани!A:F, 3, 0)</f>
        <v>коричневый</v>
      </c>
      <c r="H145">
        <f>VLOOKUP(C145, Ткани!A:F, 4, 0)</f>
        <v>95</v>
      </c>
      <c r="I145" t="str">
        <f>VLOOKUP(C145,Ткани!A:F, 5, 0)</f>
        <v>хлопок</v>
      </c>
    </row>
    <row r="146" spans="1:10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  <c r="F146" t="str">
        <f>VLOOKUP(B146, Продукция!A:E, 2, 0)</f>
        <v>брюки клеш</v>
      </c>
      <c r="G146" t="str">
        <f>VLOOKUP(C146, Ткани!A:F, 3, 0)</f>
        <v>синий</v>
      </c>
      <c r="H146">
        <f>VLOOKUP(C146, Ткани!A:F, 4, 0)</f>
        <v>670</v>
      </c>
      <c r="I146" t="str">
        <f>VLOOKUP(C146,Ткани!A:F, 5, 0)</f>
        <v>шерсть</v>
      </c>
    </row>
    <row r="147" spans="1:10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  <c r="F147" t="str">
        <f>VLOOKUP(B147, Продукция!A:E, 2, 0)</f>
        <v>брюки прямые</v>
      </c>
      <c r="G147" t="str">
        <f>VLOOKUP(C147, Ткани!A:F, 3, 0)</f>
        <v>зеленый</v>
      </c>
      <c r="H147">
        <f>VLOOKUP(C147, Ткани!A:F, 4, 0)</f>
        <v>420</v>
      </c>
      <c r="I147" t="str">
        <f>VLOOKUP(C147,Ткани!A:F, 5, 0)</f>
        <v>хлопок</v>
      </c>
    </row>
    <row r="148" spans="1:10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  <c r="F148" t="str">
        <f>VLOOKUP(B148, Продукция!A:E, 2, 0)</f>
        <v>платье-трансформер</v>
      </c>
      <c r="G148" t="str">
        <f>VLOOKUP(C148, Ткани!A:F, 3, 0)</f>
        <v>желтый</v>
      </c>
      <c r="H148">
        <f>VLOOKUP(C148, Ткани!A:F, 4, 0)</f>
        <v>670</v>
      </c>
      <c r="I148" t="str">
        <f>VLOOKUP(C148,Ткани!A:F, 5, 0)</f>
        <v>шерсть</v>
      </c>
    </row>
    <row r="149" spans="1:10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  <c r="F149" t="str">
        <f>VLOOKUP(B149, Продукция!A:E, 2, 0)</f>
        <v>платье-трансформер</v>
      </c>
      <c r="G149" t="str">
        <f>VLOOKUP(C149, Ткани!A:F, 3, 0)</f>
        <v>зеленый</v>
      </c>
      <c r="H149">
        <f>VLOOKUP(C149, Ткани!A:F, 4, 0)</f>
        <v>140</v>
      </c>
      <c r="I149" t="str">
        <f>VLOOKUP(C149,Ткани!A:F, 5, 0)</f>
        <v>хлопок</v>
      </c>
    </row>
    <row r="150" spans="1:10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  <c r="F150" t="str">
        <f>VLOOKUP(B150, Продукция!A:E, 2, 0)</f>
        <v>платье макси</v>
      </c>
      <c r="G150" t="str">
        <f>VLOOKUP(C150, Ткани!A:F, 3, 0)</f>
        <v>зеленый</v>
      </c>
      <c r="H150">
        <f>VLOOKUP(C150, Ткани!A:F, 4, 0)</f>
        <v>196</v>
      </c>
      <c r="I150" t="str">
        <f>VLOOKUP(C150,Ткани!A:F, 5, 0)</f>
        <v>шёлк</v>
      </c>
    </row>
    <row r="151" spans="1:10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  <c r="F151" t="str">
        <f>VLOOKUP(B151, Продукция!A:E, 2, 0)</f>
        <v>юбка с запахом</v>
      </c>
      <c r="G151" t="str">
        <f>VLOOKUP(C151, Ткани!A:F, 3, 0)</f>
        <v>зеленый</v>
      </c>
      <c r="H151">
        <f>VLOOKUP(C151, Ткани!A:F, 4, 0)</f>
        <v>196</v>
      </c>
      <c r="I151" t="str">
        <f>VLOOKUP(C151,Ткани!A:F, 5, 0)</f>
        <v>шёлк</v>
      </c>
    </row>
    <row r="152" spans="1:10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  <c r="F152" t="str">
        <f>VLOOKUP(B152, Продукция!A:E, 2, 0)</f>
        <v>брюки клеш</v>
      </c>
      <c r="G152" t="str">
        <f>VLOOKUP(C152, Ткани!A:F, 3, 0)</f>
        <v>красный</v>
      </c>
      <c r="H152">
        <f>VLOOKUP(C152, Ткани!A:F, 4, 0)</f>
        <v>160</v>
      </c>
      <c r="I152" t="str">
        <f>VLOOKUP(C152,Ткани!A:F, 5, 0)</f>
        <v>лён</v>
      </c>
    </row>
    <row r="153" spans="1:10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  <c r="F153" t="str">
        <f>VLOOKUP(B153, Продукция!A:E, 2, 0)</f>
        <v>брюки прямые</v>
      </c>
      <c r="G153" t="str">
        <f>VLOOKUP(C153, Ткани!A:F, 3, 0)</f>
        <v>белый</v>
      </c>
      <c r="H153">
        <f>VLOOKUP(C153, Ткани!A:F, 4, 0)</f>
        <v>420</v>
      </c>
      <c r="I153" t="str">
        <f>VLOOKUP(C153,Ткани!A:F, 5, 0)</f>
        <v>хлопок</v>
      </c>
    </row>
    <row r="154" spans="1:10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  <c r="F154" t="str">
        <f>VLOOKUP(B154, Продукция!A:E, 2, 0)</f>
        <v>юбка с оборкой</v>
      </c>
      <c r="G154" t="str">
        <f>VLOOKUP(C154, Ткани!A:F, 3, 0)</f>
        <v>белый</v>
      </c>
      <c r="H154">
        <f>VLOOKUP(C154, Ткани!A:F, 4, 0)</f>
        <v>70</v>
      </c>
      <c r="I154" t="str">
        <f>VLOOKUP(C154,Ткани!A:F, 5, 0)</f>
        <v>хлопок</v>
      </c>
    </row>
    <row r="155" spans="1:10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  <c r="F155" t="str">
        <f>VLOOKUP(B155, Продукция!A:E, 2, 0)</f>
        <v>капри</v>
      </c>
      <c r="G155" t="str">
        <f>VLOOKUP(C155, Ткани!A:F, 3, 0)</f>
        <v>красный</v>
      </c>
      <c r="H155">
        <f>VLOOKUP(C155, Ткани!A:F, 4, 0)</f>
        <v>130</v>
      </c>
      <c r="I155" t="str">
        <f>VLOOKUP(C155,Ткани!A:F, 5, 0)</f>
        <v>хлопок</v>
      </c>
    </row>
    <row r="156" spans="1:10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  <c r="F156" t="str">
        <f>VLOOKUP(B156, Продукция!A:E, 2, 0)</f>
        <v>платье-рубашка</v>
      </c>
      <c r="G156" t="str">
        <f>VLOOKUP(C156, Ткани!A:F, 3, 0)</f>
        <v>белый</v>
      </c>
      <c r="H156">
        <f>VLOOKUP(C156, Ткани!A:F, 4, 0)</f>
        <v>160</v>
      </c>
      <c r="I156" t="str">
        <f>VLOOKUP(C156,Ткани!A:F, 5, 0)</f>
        <v>лён</v>
      </c>
    </row>
    <row r="157" spans="1:10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  <c r="F157" t="str">
        <f>VLOOKUP(B157, Продукция!A:E, 2, 0)</f>
        <v>платье с напуском на талии</v>
      </c>
      <c r="G157" t="str">
        <f>VLOOKUP(C157, Ткани!A:F, 3, 0)</f>
        <v>розовый</v>
      </c>
      <c r="H157">
        <f>VLOOKUP(C157, Ткани!A:F, 4, 0)</f>
        <v>70</v>
      </c>
      <c r="I157" t="str">
        <f>VLOOKUP(C157,Ткани!A:F, 5, 0)</f>
        <v>хлопок</v>
      </c>
    </row>
    <row r="158" spans="1:10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  <c r="F158" t="str">
        <f>VLOOKUP(B158, Продукция!A:E, 2, 0)</f>
        <v>платье с напуском на талии</v>
      </c>
      <c r="G158" t="str">
        <f>VLOOKUP(C158, Ткани!A:F, 3, 0)</f>
        <v>красный</v>
      </c>
      <c r="H158">
        <f>VLOOKUP(C158, Ткани!A:F, 4, 0)</f>
        <v>410</v>
      </c>
      <c r="I158" t="str">
        <f>VLOOKUP(C158,Ткани!A:F, 5, 0)</f>
        <v>хлопок</v>
      </c>
      <c r="J158">
        <f>PRODUCT(D158,E158)</f>
        <v>32594</v>
      </c>
    </row>
    <row r="159" spans="1:10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  <c r="F159" t="str">
        <f>VLOOKUP(B159, Продукция!A:E, 2, 0)</f>
        <v>юбка полусолнце</v>
      </c>
      <c r="G159" t="str">
        <f>VLOOKUP(C159, Ткани!A:F, 3, 0)</f>
        <v>зеленый</v>
      </c>
      <c r="H159">
        <f>VLOOKUP(C159, Ткани!A:F, 4, 0)</f>
        <v>420</v>
      </c>
      <c r="I159" t="str">
        <f>VLOOKUP(C159,Ткани!A:F, 5, 0)</f>
        <v>хлопок</v>
      </c>
    </row>
    <row r="160" spans="1:10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  <c r="F160" t="str">
        <f>VLOOKUP(B160, Продукция!A:E, 2, 0)</f>
        <v>брюки прямые</v>
      </c>
      <c r="G160" t="str">
        <f>VLOOKUP(C160, Ткани!A:F, 3, 0)</f>
        <v>зеленый</v>
      </c>
      <c r="H160">
        <f>VLOOKUP(C160, Ткани!A:F, 4, 0)</f>
        <v>140</v>
      </c>
      <c r="I160" t="str">
        <f>VLOOKUP(C160,Ткани!A:F, 5, 0)</f>
        <v>хлопок</v>
      </c>
    </row>
    <row r="161" spans="1:9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  <c r="F161" t="str">
        <f>VLOOKUP(B161, Продукция!A:E, 2, 0)</f>
        <v>платье с запахом</v>
      </c>
      <c r="G161" t="str">
        <f>VLOOKUP(C161, Ткани!A:F, 3, 0)</f>
        <v>красный</v>
      </c>
      <c r="H161">
        <f>VLOOKUP(C161, Ткани!A:F, 4, 0)</f>
        <v>670</v>
      </c>
      <c r="I161" t="str">
        <f>VLOOKUP(C161,Ткани!A:F, 5, 0)</f>
        <v>шерсть</v>
      </c>
    </row>
    <row r="162" spans="1:9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  <c r="F162" t="str">
        <f>VLOOKUP(B162, Продукция!A:E, 2, 0)</f>
        <v>брюки клеш</v>
      </c>
      <c r="G162" t="str">
        <f>VLOOKUP(C162, Ткани!A:F, 3, 0)</f>
        <v>синий</v>
      </c>
      <c r="H162">
        <f>VLOOKUP(C162, Ткани!A:F, 4, 0)</f>
        <v>140</v>
      </c>
      <c r="I162" t="str">
        <f>VLOOKUP(C162,Ткани!A:F, 5, 0)</f>
        <v>хлопок</v>
      </c>
    </row>
    <row r="163" spans="1:9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  <c r="F163" t="str">
        <f>VLOOKUP(B163, Продукция!A:E, 2, 0)</f>
        <v>платье-жилет</v>
      </c>
      <c r="G163" t="str">
        <f>VLOOKUP(C163, Ткани!A:F, 3, 0)</f>
        <v>красный</v>
      </c>
      <c r="H163">
        <f>VLOOKUP(C163, Ткани!A:F, 4, 0)</f>
        <v>140</v>
      </c>
      <c r="I163" t="str">
        <f>VLOOKUP(C163,Ткани!A:F, 5, 0)</f>
        <v>шёлк</v>
      </c>
    </row>
    <row r="164" spans="1:9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  <c r="F164" t="str">
        <f>VLOOKUP(B164, Продукция!A:E, 2, 0)</f>
        <v>платье-сарафан</v>
      </c>
      <c r="G164" t="str">
        <f>VLOOKUP(C164, Ткани!A:F, 3, 0)</f>
        <v>белый</v>
      </c>
      <c r="H164">
        <f>VLOOKUP(C164, Ткани!A:F, 4, 0)</f>
        <v>95</v>
      </c>
      <c r="I164" t="str">
        <f>VLOOKUP(C164,Ткани!A:F, 5, 0)</f>
        <v>хлопок</v>
      </c>
    </row>
    <row r="165" spans="1:9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  <c r="F165" t="str">
        <f>VLOOKUP(B165, Продукция!A:E, 2, 0)</f>
        <v>бриджи</v>
      </c>
      <c r="G165" t="str">
        <f>VLOOKUP(C165, Ткани!A:F, 3, 0)</f>
        <v>зеленый</v>
      </c>
      <c r="H165">
        <f>VLOOKUP(C165, Ткани!A:F, 4, 0)</f>
        <v>140</v>
      </c>
      <c r="I165" t="str">
        <f>VLOOKUP(C165,Ткани!A:F, 5, 0)</f>
        <v>хлопок</v>
      </c>
    </row>
    <row r="166" spans="1:9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  <c r="F166" t="str">
        <f>VLOOKUP(B166, Продукция!A:E, 2, 0)</f>
        <v>бермуды</v>
      </c>
      <c r="G166" t="str">
        <f>VLOOKUP(C166, Ткани!A:F, 3, 0)</f>
        <v>синий</v>
      </c>
      <c r="H166">
        <f>VLOOKUP(C166, Ткани!A:F, 4, 0)</f>
        <v>410</v>
      </c>
      <c r="I166" t="str">
        <f>VLOOKUP(C166,Ткани!A:F, 5, 0)</f>
        <v>хлопок</v>
      </c>
    </row>
    <row r="167" spans="1:9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  <c r="F167" t="str">
        <f>VLOOKUP(B167, Продукция!A:E, 2, 0)</f>
        <v>платье с кокеткой</v>
      </c>
      <c r="G167" t="str">
        <f>VLOOKUP(C167, Ткани!A:F, 3, 0)</f>
        <v>синий</v>
      </c>
      <c r="H167">
        <f>VLOOKUP(C167, Ткани!A:F, 4, 0)</f>
        <v>405</v>
      </c>
      <c r="I167" t="str">
        <f>VLOOKUP(C167,Ткани!A:F, 5, 0)</f>
        <v>хлопок</v>
      </c>
    </row>
    <row r="168" spans="1:9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  <c r="F168" t="str">
        <f>VLOOKUP(B168, Продукция!A:E, 2, 0)</f>
        <v>юбка солнце</v>
      </c>
      <c r="G168" t="str">
        <f>VLOOKUP(C168, Ткани!A:F, 3, 0)</f>
        <v>зеленый</v>
      </c>
      <c r="H168">
        <f>VLOOKUP(C168, Ткани!A:F, 4, 0)</f>
        <v>140</v>
      </c>
      <c r="I168" t="str">
        <f>VLOOKUP(C168,Ткани!A:F, 5, 0)</f>
        <v>хлопок</v>
      </c>
    </row>
    <row r="169" spans="1:9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  <c r="F169" t="str">
        <f>VLOOKUP(B169, Продукция!A:E, 2, 0)</f>
        <v>бриджи</v>
      </c>
      <c r="G169" t="str">
        <f>VLOOKUP(C169, Ткани!A:F, 3, 0)</f>
        <v>красный</v>
      </c>
      <c r="H169">
        <f>VLOOKUP(C169, Ткани!A:F, 4, 0)</f>
        <v>140</v>
      </c>
      <c r="I169" t="str">
        <f>VLOOKUP(C169,Ткани!A:F, 5, 0)</f>
        <v>шёлк</v>
      </c>
    </row>
    <row r="170" spans="1:9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  <c r="F170" t="str">
        <f>VLOOKUP(B170, Продукция!A:E, 2, 0)</f>
        <v>платье прямое</v>
      </c>
      <c r="G170" t="str">
        <f>VLOOKUP(C170, Ткани!A:F, 3, 0)</f>
        <v>белый</v>
      </c>
      <c r="H170">
        <f>VLOOKUP(C170, Ткани!A:F, 4, 0)</f>
        <v>135</v>
      </c>
      <c r="I170" t="str">
        <f>VLOOKUP(C170,Ткани!A:F, 5, 0)</f>
        <v>хлопок</v>
      </c>
    </row>
    <row r="171" spans="1:9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  <c r="F171" t="str">
        <f>VLOOKUP(B171, Продукция!A:E, 2, 0)</f>
        <v>блузка с длинным рукавом</v>
      </c>
      <c r="G171" t="str">
        <f>VLOOKUP(C171, Ткани!A:F, 3, 0)</f>
        <v>белый</v>
      </c>
      <c r="H171">
        <f>VLOOKUP(C171, Ткани!A:F, 4, 0)</f>
        <v>420</v>
      </c>
      <c r="I171" t="str">
        <f>VLOOKUP(C171,Ткани!A:F, 5, 0)</f>
        <v>хлопок</v>
      </c>
    </row>
    <row r="172" spans="1:9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  <c r="F172" t="str">
        <f>VLOOKUP(B172, Продукция!A:E, 2, 0)</f>
        <v>рубашка</v>
      </c>
      <c r="G172" t="str">
        <f>VLOOKUP(C172, Ткани!A:F, 3, 0)</f>
        <v>синий</v>
      </c>
      <c r="H172">
        <f>VLOOKUP(C172, Ткани!A:F, 4, 0)</f>
        <v>160</v>
      </c>
      <c r="I172" t="str">
        <f>VLOOKUP(C172,Ткани!A:F, 5, 0)</f>
        <v>лён</v>
      </c>
    </row>
    <row r="173" spans="1:9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  <c r="F173" t="str">
        <f>VLOOKUP(B173, Продукция!A:E, 2, 0)</f>
        <v>платье-сарафан</v>
      </c>
      <c r="G173" t="str">
        <f>VLOOKUP(C173, Ткани!A:F, 3, 0)</f>
        <v>черный</v>
      </c>
      <c r="H173">
        <f>VLOOKUP(C173, Ткани!A:F, 4, 0)</f>
        <v>410</v>
      </c>
      <c r="I173" t="str">
        <f>VLOOKUP(C173,Ткани!A:F, 5, 0)</f>
        <v>хлопок</v>
      </c>
    </row>
    <row r="174" spans="1:9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  <c r="F174" t="str">
        <f>VLOOKUP(B174, Продукция!A:E, 2, 0)</f>
        <v>платье-сарафан</v>
      </c>
      <c r="G174" t="str">
        <f>VLOOKUP(C174, Ткани!A:F, 3, 0)</f>
        <v>синий</v>
      </c>
      <c r="H174">
        <f>VLOOKUP(C174, Ткани!A:F, 4, 0)</f>
        <v>140</v>
      </c>
      <c r="I174" t="str">
        <f>VLOOKUP(C174,Ткани!A:F, 5, 0)</f>
        <v>шёлк</v>
      </c>
    </row>
    <row r="175" spans="1:9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  <c r="F175" t="str">
        <f>VLOOKUP(B175, Продукция!A:E, 2, 0)</f>
        <v>платье миди</v>
      </c>
      <c r="G175" t="str">
        <f>VLOOKUP(C175, Ткани!A:F, 3, 0)</f>
        <v>зеленый</v>
      </c>
      <c r="H175">
        <f>VLOOKUP(C175, Ткани!A:F, 4, 0)</f>
        <v>140</v>
      </c>
      <c r="I175" t="str">
        <f>VLOOKUP(C175,Ткани!A:F, 5, 0)</f>
        <v>хлопок</v>
      </c>
    </row>
    <row r="176" spans="1:9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  <c r="F176" t="str">
        <f>VLOOKUP(B176, Продукция!A:E, 2, 0)</f>
        <v>платье прямое</v>
      </c>
      <c r="G176" t="str">
        <f>VLOOKUP(C176, Ткани!A:F, 3, 0)</f>
        <v>красный</v>
      </c>
      <c r="H176">
        <f>VLOOKUP(C176, Ткани!A:F, 4, 0)</f>
        <v>240</v>
      </c>
      <c r="I176" t="str">
        <f>VLOOKUP(C176,Ткани!A:F, 5, 0)</f>
        <v>шёлк</v>
      </c>
    </row>
    <row r="177" spans="1:9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  <c r="F177" t="str">
        <f>VLOOKUP(B177, Продукция!A:E, 2, 0)</f>
        <v>платье-халат</v>
      </c>
      <c r="G177" t="str">
        <f>VLOOKUP(C177, Ткани!A:F, 3, 0)</f>
        <v>желтый</v>
      </c>
      <c r="H177">
        <f>VLOOKUP(C177, Ткани!A:F, 4, 0)</f>
        <v>140</v>
      </c>
      <c r="I177" t="str">
        <f>VLOOKUP(C177,Ткани!A:F, 5, 0)</f>
        <v>хлопок</v>
      </c>
    </row>
    <row r="178" spans="1:9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  <c r="F178" t="str">
        <f>VLOOKUP(B178, Продукция!A:E, 2, 0)</f>
        <v>юбка с запахом</v>
      </c>
      <c r="G178" t="str">
        <f>VLOOKUP(C178, Ткани!A:F, 3, 0)</f>
        <v>голубой</v>
      </c>
      <c r="H178">
        <f>VLOOKUP(C178, Ткани!A:F, 4, 0)</f>
        <v>70</v>
      </c>
      <c r="I178" t="str">
        <f>VLOOKUP(C178,Ткани!A:F, 5, 0)</f>
        <v>хлопок</v>
      </c>
    </row>
    <row r="179" spans="1:9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  <c r="F179" t="str">
        <f>VLOOKUP(B179, Продукция!A:E, 2, 0)</f>
        <v>юбка солнце</v>
      </c>
      <c r="G179" t="str">
        <f>VLOOKUP(C179, Ткани!A:F, 3, 0)</f>
        <v>желтый</v>
      </c>
      <c r="H179">
        <f>VLOOKUP(C179, Ткани!A:F, 4, 0)</f>
        <v>160</v>
      </c>
      <c r="I179" t="str">
        <f>VLOOKUP(C179,Ткани!A:F, 5, 0)</f>
        <v>лён</v>
      </c>
    </row>
    <row r="180" spans="1:9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  <c r="F180" t="str">
        <f>VLOOKUP(B180, Продукция!A:E, 2, 0)</f>
        <v>платье-рубашка</v>
      </c>
      <c r="G180" t="str">
        <f>VLOOKUP(C180, Ткани!A:F, 3, 0)</f>
        <v>синий</v>
      </c>
      <c r="H180">
        <f>VLOOKUP(C180, Ткани!A:F, 4, 0)</f>
        <v>130</v>
      </c>
      <c r="I180" t="str">
        <f>VLOOKUP(C180,Ткани!A:F, 5, 0)</f>
        <v>хлопок</v>
      </c>
    </row>
    <row r="181" spans="1:9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  <c r="F181" t="str">
        <f>VLOOKUP(B181, Продукция!A:E, 2, 0)</f>
        <v>платье с напуском на талии</v>
      </c>
      <c r="G181" t="str">
        <f>VLOOKUP(C181, Ткани!A:F, 3, 0)</f>
        <v>зеленый</v>
      </c>
      <c r="H181">
        <f>VLOOKUP(C181, Ткани!A:F, 4, 0)</f>
        <v>140</v>
      </c>
      <c r="I181" t="str">
        <f>VLOOKUP(C181,Ткани!A:F, 5, 0)</f>
        <v>шёлк</v>
      </c>
    </row>
    <row r="182" spans="1:9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  <c r="F182" t="str">
        <f>VLOOKUP(B182, Продукция!A:E, 2, 0)</f>
        <v>юбка солнце</v>
      </c>
      <c r="G182" t="str">
        <f>VLOOKUP(C182, Ткани!A:F, 3, 0)</f>
        <v>синий</v>
      </c>
      <c r="H182">
        <f>VLOOKUP(C182, Ткани!A:F, 4, 0)</f>
        <v>410</v>
      </c>
      <c r="I182" t="str">
        <f>VLOOKUP(C182,Ткани!A:F, 5, 0)</f>
        <v>хлопок</v>
      </c>
    </row>
    <row r="183" spans="1:9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  <c r="F183" t="str">
        <f>VLOOKUP(B183, Продукция!A:E, 2, 0)</f>
        <v>блузка с длинным рукавом</v>
      </c>
      <c r="G183" t="str">
        <f>VLOOKUP(C183, Ткани!A:F, 3, 0)</f>
        <v>синий</v>
      </c>
      <c r="H183">
        <f>VLOOKUP(C183, Ткани!A:F, 4, 0)</f>
        <v>130</v>
      </c>
      <c r="I183" t="str">
        <f>VLOOKUP(C183,Ткани!A:F, 5, 0)</f>
        <v>хлопок</v>
      </c>
    </row>
    <row r="184" spans="1:9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  <c r="F184" t="str">
        <f>VLOOKUP(B184, Продукция!A:E, 2, 0)</f>
        <v>брюки зауженные</v>
      </c>
      <c r="G184" t="str">
        <f>VLOOKUP(C184, Ткани!A:F, 3, 0)</f>
        <v>черный</v>
      </c>
      <c r="H184">
        <f>VLOOKUP(C184, Ткани!A:F, 4, 0)</f>
        <v>410</v>
      </c>
      <c r="I184" t="str">
        <f>VLOOKUP(C184,Ткани!A:F, 5, 0)</f>
        <v>хлопок</v>
      </c>
    </row>
    <row r="185" spans="1:9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  <c r="F185" t="str">
        <f>VLOOKUP(B185, Продукция!A:E, 2, 0)</f>
        <v>брюки прямые</v>
      </c>
      <c r="G185" t="str">
        <f>VLOOKUP(C185, Ткани!A:F, 3, 0)</f>
        <v>голубой</v>
      </c>
      <c r="H185">
        <f>VLOOKUP(C185, Ткани!A:F, 4, 0)</f>
        <v>70</v>
      </c>
      <c r="I185" t="str">
        <f>VLOOKUP(C185,Ткани!A:F, 5, 0)</f>
        <v>хлопок</v>
      </c>
    </row>
    <row r="186" spans="1:9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  <c r="F186" t="str">
        <f>VLOOKUP(B186, Продукция!A:E, 2, 0)</f>
        <v>платье прямое</v>
      </c>
      <c r="G186" t="str">
        <f>VLOOKUP(C186, Ткани!A:F, 3, 0)</f>
        <v>зеленый</v>
      </c>
      <c r="H186">
        <f>VLOOKUP(C186, Ткани!A:F, 4, 0)</f>
        <v>140</v>
      </c>
      <c r="I186" t="str">
        <f>VLOOKUP(C186,Ткани!A:F, 5, 0)</f>
        <v>шёлк</v>
      </c>
    </row>
    <row r="187" spans="1:9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  <c r="F187" t="str">
        <f>VLOOKUP(B187, Продукция!A:E, 2, 0)</f>
        <v>платье-трансформер</v>
      </c>
      <c r="G187" t="str">
        <f>VLOOKUP(C187, Ткани!A:F, 3, 0)</f>
        <v>розовый</v>
      </c>
      <c r="H187">
        <f>VLOOKUP(C187, Ткани!A:F, 4, 0)</f>
        <v>70</v>
      </c>
      <c r="I187" t="str">
        <f>VLOOKUP(C187,Ткани!A:F, 5, 0)</f>
        <v>хлопок</v>
      </c>
    </row>
    <row r="188" spans="1:9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  <c r="F188" t="str">
        <f>VLOOKUP(B188, Продукция!A:E, 2, 0)</f>
        <v>юбка со складками</v>
      </c>
      <c r="G188" t="str">
        <f>VLOOKUP(C188, Ткани!A:F, 3, 0)</f>
        <v>белый</v>
      </c>
      <c r="H188">
        <f>VLOOKUP(C188, Ткани!A:F, 4, 0)</f>
        <v>70</v>
      </c>
      <c r="I188" t="str">
        <f>VLOOKUP(C188,Ткани!A:F, 5, 0)</f>
        <v>хлопок</v>
      </c>
    </row>
    <row r="189" spans="1:9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  <c r="F189" t="str">
        <f>VLOOKUP(B189, Продукция!A:E, 2, 0)</f>
        <v>платье прямое</v>
      </c>
      <c r="G189" t="str">
        <f>VLOOKUP(C189, Ткани!A:F, 3, 0)</f>
        <v>красный</v>
      </c>
      <c r="H189">
        <f>VLOOKUP(C189, Ткани!A:F, 4, 0)</f>
        <v>140</v>
      </c>
      <c r="I189" t="str">
        <f>VLOOKUP(C189,Ткани!A:F, 5, 0)</f>
        <v>шёлк</v>
      </c>
    </row>
    <row r="190" spans="1:9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  <c r="F190" t="str">
        <f>VLOOKUP(B190, Продукция!A:E, 2, 0)</f>
        <v>платье-кимоно</v>
      </c>
      <c r="G190" t="str">
        <f>VLOOKUP(C190, Ткани!A:F, 3, 0)</f>
        <v>голубой</v>
      </c>
      <c r="H190">
        <f>VLOOKUP(C190, Ткани!A:F, 4, 0)</f>
        <v>70</v>
      </c>
      <c r="I190" t="str">
        <f>VLOOKUP(C190,Ткани!A:F, 5, 0)</f>
        <v>хлопок</v>
      </c>
    </row>
    <row r="191" spans="1:9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  <c r="F191" t="str">
        <f>VLOOKUP(B191, Продукция!A:E, 2, 0)</f>
        <v>платье прямое</v>
      </c>
      <c r="G191" t="str">
        <f>VLOOKUP(C191, Ткани!A:F, 3, 0)</f>
        <v>синий</v>
      </c>
      <c r="H191">
        <f>VLOOKUP(C191, Ткани!A:F, 4, 0)</f>
        <v>405</v>
      </c>
      <c r="I191" t="str">
        <f>VLOOKUP(C191,Ткани!A:F, 5, 0)</f>
        <v>хлопок</v>
      </c>
    </row>
    <row r="192" spans="1:9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  <c r="F192" t="str">
        <f>VLOOKUP(B192, Продукция!A:E, 2, 0)</f>
        <v>платье с напуском на талии</v>
      </c>
      <c r="G192" t="str">
        <f>VLOOKUP(C192, Ткани!A:F, 3, 0)</f>
        <v>белый</v>
      </c>
      <c r="H192">
        <f>VLOOKUP(C192, Ткани!A:F, 4, 0)</f>
        <v>95</v>
      </c>
      <c r="I192" t="str">
        <f>VLOOKUP(C192,Ткани!A:F, 5, 0)</f>
        <v>хлопок</v>
      </c>
    </row>
    <row r="193" spans="1:9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  <c r="F193" t="str">
        <f>VLOOKUP(B193, Продукция!A:E, 2, 0)</f>
        <v>платье с кокеткой</v>
      </c>
      <c r="G193" t="str">
        <f>VLOOKUP(C193, Ткани!A:F, 3, 0)</f>
        <v>синий</v>
      </c>
      <c r="H193">
        <f>VLOOKUP(C193, Ткани!A:F, 4, 0)</f>
        <v>410</v>
      </c>
      <c r="I193" t="str">
        <f>VLOOKUP(C193,Ткани!A:F, 5, 0)</f>
        <v>хлопок</v>
      </c>
    </row>
    <row r="194" spans="1:9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  <c r="F194" t="str">
        <f>VLOOKUP(B194, Продукция!A:E, 2, 0)</f>
        <v>юбка со складками</v>
      </c>
      <c r="G194" t="str">
        <f>VLOOKUP(C194, Ткани!A:F, 3, 0)</f>
        <v>желтый</v>
      </c>
      <c r="H194">
        <f>VLOOKUP(C194, Ткани!A:F, 4, 0)</f>
        <v>230</v>
      </c>
      <c r="I194" t="str">
        <f>VLOOKUP(C194,Ткани!A:F, 5, 0)</f>
        <v>шёлк</v>
      </c>
    </row>
    <row r="195" spans="1:9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  <c r="F195" t="str">
        <f>VLOOKUP(B195, Продукция!A:E, 2, 0)</f>
        <v>платье-жилет</v>
      </c>
      <c r="G195" t="str">
        <f>VLOOKUP(C195, Ткани!A:F, 3, 0)</f>
        <v>белый</v>
      </c>
      <c r="H195">
        <f>VLOOKUP(C195, Ткани!A:F, 4, 0)</f>
        <v>135</v>
      </c>
      <c r="I195" t="str">
        <f>VLOOKUP(C195,Ткани!A:F, 5, 0)</f>
        <v>хлопок</v>
      </c>
    </row>
    <row r="196" spans="1:9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  <c r="F196" t="str">
        <f>VLOOKUP(B196, Продукция!A:E, 2, 0)</f>
        <v>платье-жилет</v>
      </c>
      <c r="G196" t="str">
        <f>VLOOKUP(C196, Ткани!A:F, 3, 0)</f>
        <v>белый</v>
      </c>
      <c r="H196">
        <f>VLOOKUP(C196, Ткани!A:F, 4, 0)</f>
        <v>95</v>
      </c>
      <c r="I196" t="str">
        <f>VLOOKUP(C196,Ткани!A:F, 5, 0)</f>
        <v>хлопок</v>
      </c>
    </row>
    <row r="197" spans="1:9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  <c r="F197" t="str">
        <f>VLOOKUP(B197, Продукция!A:E, 2, 0)</f>
        <v>юбка с запахом</v>
      </c>
      <c r="G197" t="str">
        <f>VLOOKUP(C197, Ткани!A:F, 3, 0)</f>
        <v>желтый</v>
      </c>
      <c r="H197">
        <f>VLOOKUP(C197, Ткани!A:F, 4, 0)</f>
        <v>140</v>
      </c>
      <c r="I197" t="str">
        <f>VLOOKUP(C197,Ткани!A:F, 5, 0)</f>
        <v>хлопок</v>
      </c>
    </row>
    <row r="198" spans="1:9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  <c r="F198" t="str">
        <f>VLOOKUP(B198, Продукция!A:E, 2, 0)</f>
        <v>капри</v>
      </c>
      <c r="G198" t="str">
        <f>VLOOKUP(C198, Ткани!A:F, 3, 0)</f>
        <v>желтый</v>
      </c>
      <c r="H198">
        <f>VLOOKUP(C198, Ткани!A:F, 4, 0)</f>
        <v>230</v>
      </c>
      <c r="I198" t="str">
        <f>VLOOKUP(C198,Ткани!A:F, 5, 0)</f>
        <v>шёлк</v>
      </c>
    </row>
    <row r="199" spans="1:9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  <c r="F199" t="str">
        <f>VLOOKUP(B199, Продукция!A:E, 2, 0)</f>
        <v>юбка солнце</v>
      </c>
      <c r="G199" t="str">
        <f>VLOOKUP(C199, Ткани!A:F, 3, 0)</f>
        <v>красный</v>
      </c>
      <c r="H199">
        <f>VLOOKUP(C199, Ткани!A:F, 4, 0)</f>
        <v>230</v>
      </c>
      <c r="I199" t="str">
        <f>VLOOKUP(C199,Ткани!A:F, 5, 0)</f>
        <v>шёлк</v>
      </c>
    </row>
    <row r="200" spans="1:9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  <c r="F200" t="str">
        <f>VLOOKUP(B200, Продукция!A:E, 2, 0)</f>
        <v>брюки прямые</v>
      </c>
      <c r="G200" t="str">
        <f>VLOOKUP(C200, Ткани!A:F, 3, 0)</f>
        <v>черный</v>
      </c>
      <c r="H200">
        <f>VLOOKUP(C200, Ткани!A:F, 4, 0)</f>
        <v>405</v>
      </c>
      <c r="I200" t="str">
        <f>VLOOKUP(C200,Ткани!A:F, 5, 0)</f>
        <v>хлопок</v>
      </c>
    </row>
    <row r="201" spans="1:9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  <c r="F201" t="str">
        <f>VLOOKUP(B201, Продукция!A:E, 2, 0)</f>
        <v>капри</v>
      </c>
      <c r="G201" t="str">
        <f>VLOOKUP(C201, Ткани!A:F, 3, 0)</f>
        <v>красный</v>
      </c>
      <c r="H201">
        <f>VLOOKUP(C201, Ткани!A:F, 4, 0)</f>
        <v>420</v>
      </c>
      <c r="I201" t="str">
        <f>VLOOKUP(C201,Ткани!A:F, 5, 0)</f>
        <v>хлопок</v>
      </c>
    </row>
    <row r="202" spans="1:9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  <c r="F202" t="str">
        <f>VLOOKUP(B202, Продукция!A:E, 2, 0)</f>
        <v>юбка с запахом</v>
      </c>
      <c r="G202" t="str">
        <f>VLOOKUP(C202, Ткани!A:F, 3, 0)</f>
        <v>желтый</v>
      </c>
      <c r="H202">
        <f>VLOOKUP(C202, Ткани!A:F, 4, 0)</f>
        <v>135</v>
      </c>
      <c r="I202" t="str">
        <f>VLOOKUP(C202,Ткани!A:F, 5, 0)</f>
        <v>хлопок</v>
      </c>
    </row>
    <row r="203" spans="1:9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  <c r="F203" t="str">
        <f>VLOOKUP(B203, Продукция!A:E, 2, 0)</f>
        <v>юбка со складками</v>
      </c>
      <c r="G203" t="str">
        <f>VLOOKUP(C203, Ткани!A:F, 3, 0)</f>
        <v>синий</v>
      </c>
      <c r="H203">
        <f>VLOOKUP(C203, Ткани!A:F, 4, 0)</f>
        <v>230</v>
      </c>
      <c r="I203" t="str">
        <f>VLOOKUP(C203,Ткани!A:F, 5, 0)</f>
        <v>шёлк</v>
      </c>
    </row>
    <row r="204" spans="1:9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  <c r="F204" t="str">
        <f>VLOOKUP(B204, Продукция!A:E, 2, 0)</f>
        <v>платье-сарафан</v>
      </c>
      <c r="G204" t="str">
        <f>VLOOKUP(C204, Ткани!A:F, 3, 0)</f>
        <v>зеленый</v>
      </c>
      <c r="H204">
        <f>VLOOKUP(C204, Ткани!A:F, 4, 0)</f>
        <v>160</v>
      </c>
      <c r="I204" t="str">
        <f>VLOOKUP(C204,Ткани!A:F, 5, 0)</f>
        <v>лён</v>
      </c>
    </row>
    <row r="205" spans="1:9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  <c r="F205" t="str">
        <f>VLOOKUP(B205, Продукция!A:E, 2, 0)</f>
        <v>юбка с запахом</v>
      </c>
      <c r="G205" t="str">
        <f>VLOOKUP(C205, Ткани!A:F, 3, 0)</f>
        <v>желтый</v>
      </c>
      <c r="H205">
        <f>VLOOKUP(C205, Ткани!A:F, 4, 0)</f>
        <v>240</v>
      </c>
      <c r="I205" t="str">
        <f>VLOOKUP(C205,Ткани!A:F, 5, 0)</f>
        <v>шёлк</v>
      </c>
    </row>
    <row r="206" spans="1:9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  <c r="F206" t="str">
        <f>VLOOKUP(B206, Продукция!A:E, 2, 0)</f>
        <v>брюки клеш</v>
      </c>
      <c r="G206" t="str">
        <f>VLOOKUP(C206, Ткани!A:F, 3, 0)</f>
        <v>красный</v>
      </c>
      <c r="H206">
        <f>VLOOKUP(C206, Ткани!A:F, 4, 0)</f>
        <v>230</v>
      </c>
      <c r="I206" t="str">
        <f>VLOOKUP(C206,Ткани!A:F, 5, 0)</f>
        <v>шёлк</v>
      </c>
    </row>
    <row r="207" spans="1:9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  <c r="F207" t="str">
        <f>VLOOKUP(B207, Продукция!A:E, 2, 0)</f>
        <v>юбка с оборкой</v>
      </c>
      <c r="G207" t="str">
        <f>VLOOKUP(C207, Ткани!A:F, 3, 0)</f>
        <v>синий</v>
      </c>
      <c r="H207">
        <f>VLOOKUP(C207, Ткани!A:F, 4, 0)</f>
        <v>130</v>
      </c>
      <c r="I207" t="str">
        <f>VLOOKUP(C207,Ткани!A:F, 5, 0)</f>
        <v>хлопок</v>
      </c>
    </row>
    <row r="208" spans="1:9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  <c r="F208" t="str">
        <f>VLOOKUP(B208, Продукция!A:E, 2, 0)</f>
        <v>юбка с оборкой</v>
      </c>
      <c r="G208" t="str">
        <f>VLOOKUP(C208, Ткани!A:F, 3, 0)</f>
        <v>желтый</v>
      </c>
      <c r="H208">
        <f>VLOOKUP(C208, Ткани!A:F, 4, 0)</f>
        <v>670</v>
      </c>
      <c r="I208" t="str">
        <f>VLOOKUP(C208,Ткани!A:F, 5, 0)</f>
        <v>шерсть</v>
      </c>
    </row>
    <row r="209" spans="1:10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  <c r="F209" t="str">
        <f>VLOOKUP(B209, Продукция!A:E, 2, 0)</f>
        <v>платье-трапеция</v>
      </c>
      <c r="G209" t="str">
        <f>VLOOKUP(C209, Ткани!A:F, 3, 0)</f>
        <v>синий</v>
      </c>
      <c r="H209">
        <f>VLOOKUP(C209, Ткани!A:F, 4, 0)</f>
        <v>140</v>
      </c>
      <c r="I209" t="str">
        <f>VLOOKUP(C209,Ткани!A:F, 5, 0)</f>
        <v>шёлк</v>
      </c>
    </row>
    <row r="210" spans="1:10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  <c r="F210" t="str">
        <f>VLOOKUP(B210, Продукция!A:E, 2, 0)</f>
        <v>рубашка</v>
      </c>
      <c r="G210" t="str">
        <f>VLOOKUP(C210, Ткани!A:F, 3, 0)</f>
        <v>зеленый</v>
      </c>
      <c r="H210">
        <f>VLOOKUP(C210, Ткани!A:F, 4, 0)</f>
        <v>420</v>
      </c>
      <c r="I210" t="str">
        <f>VLOOKUP(C210,Ткани!A:F, 5, 0)</f>
        <v>хлопок</v>
      </c>
    </row>
    <row r="211" spans="1:10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  <c r="F211" t="str">
        <f>VLOOKUP(B211, Продукция!A:E, 2, 0)</f>
        <v>платье макси</v>
      </c>
      <c r="G211" t="str">
        <f>VLOOKUP(C211, Ткани!A:F, 3, 0)</f>
        <v>синий</v>
      </c>
      <c r="H211">
        <f>VLOOKUP(C211, Ткани!A:F, 4, 0)</f>
        <v>140</v>
      </c>
      <c r="I211" t="str">
        <f>VLOOKUP(C211,Ткани!A:F, 5, 0)</f>
        <v>хлопок</v>
      </c>
    </row>
    <row r="212" spans="1:10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  <c r="F212" t="str">
        <f>VLOOKUP(B212, Продукция!A:E, 2, 0)</f>
        <v>платье-сарафан</v>
      </c>
      <c r="G212" t="str">
        <f>VLOOKUP(C212, Ткани!A:F, 3, 0)</f>
        <v>белый</v>
      </c>
      <c r="H212">
        <f>VLOOKUP(C212, Ткани!A:F, 4, 0)</f>
        <v>70</v>
      </c>
      <c r="I212" t="str">
        <f>VLOOKUP(C212,Ткани!A:F, 5, 0)</f>
        <v>хлопок</v>
      </c>
    </row>
    <row r="213" spans="1:10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  <c r="F213" t="str">
        <f>VLOOKUP(B213, Продукция!A:E, 2, 0)</f>
        <v>платье-жилет</v>
      </c>
      <c r="G213" t="str">
        <f>VLOOKUP(C213, Ткани!A:F, 3, 0)</f>
        <v>белый</v>
      </c>
      <c r="H213">
        <f>VLOOKUP(C213, Ткани!A:F, 4, 0)</f>
        <v>70</v>
      </c>
      <c r="I213" t="str">
        <f>VLOOKUP(C213,Ткани!A:F, 5, 0)</f>
        <v>хлопок</v>
      </c>
    </row>
    <row r="214" spans="1:10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  <c r="F214" t="str">
        <f>VLOOKUP(B214, Продукция!A:E, 2, 0)</f>
        <v>блузка с длинным рукавом</v>
      </c>
      <c r="G214" t="str">
        <f>VLOOKUP(C214, Ткани!A:F, 3, 0)</f>
        <v>красный</v>
      </c>
      <c r="H214">
        <f>VLOOKUP(C214, Ткани!A:F, 4, 0)</f>
        <v>140</v>
      </c>
      <c r="I214" t="str">
        <f>VLOOKUP(C214,Ткани!A:F, 5, 0)</f>
        <v>шёлк</v>
      </c>
    </row>
    <row r="215" spans="1:10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  <c r="F215" t="str">
        <f>VLOOKUP(B215, Продукция!A:E, 2, 0)</f>
        <v>платье с напуском на талии</v>
      </c>
      <c r="G215" t="str">
        <f>VLOOKUP(C215, Ткани!A:F, 3, 0)</f>
        <v>желтый</v>
      </c>
      <c r="H215">
        <f>VLOOKUP(C215, Ткани!A:F, 4, 0)</f>
        <v>160</v>
      </c>
      <c r="I215" t="str">
        <f>VLOOKUP(C215,Ткани!A:F, 5, 0)</f>
        <v>лён</v>
      </c>
    </row>
    <row r="216" spans="1:10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  <c r="F216" t="str">
        <f>VLOOKUP(B216, Продукция!A:E, 2, 0)</f>
        <v>юбка с оборкой</v>
      </c>
      <c r="G216" t="str">
        <f>VLOOKUP(C216, Ткани!A:F, 3, 0)</f>
        <v>белый</v>
      </c>
      <c r="H216">
        <f>VLOOKUP(C216, Ткани!A:F, 4, 0)</f>
        <v>160</v>
      </c>
      <c r="I216" t="str">
        <f>VLOOKUP(C216,Ткани!A:F, 5, 0)</f>
        <v>лён</v>
      </c>
    </row>
    <row r="217" spans="1:10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  <c r="F217" t="str">
        <f>VLOOKUP(B217, Продукция!A:E, 2, 0)</f>
        <v>платье с напуском на талии</v>
      </c>
      <c r="G217" t="str">
        <f>VLOOKUP(C217, Ткани!A:F, 3, 0)</f>
        <v>синий</v>
      </c>
      <c r="H217">
        <f>VLOOKUP(C217, Ткани!A:F, 4, 0)</f>
        <v>230</v>
      </c>
      <c r="I217" t="str">
        <f>VLOOKUP(C217,Ткани!A:F, 5, 0)</f>
        <v>шёлк</v>
      </c>
    </row>
    <row r="218" spans="1:10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  <c r="F218" t="str">
        <f>VLOOKUP(B218, Продукция!A:E, 2, 0)</f>
        <v>платье макси</v>
      </c>
      <c r="G218" t="str">
        <f>VLOOKUP(C218, Ткани!A:F, 3, 0)</f>
        <v>голубой</v>
      </c>
      <c r="H218">
        <f>VLOOKUP(C218, Ткани!A:F, 4, 0)</f>
        <v>70</v>
      </c>
      <c r="I218" t="str">
        <f>VLOOKUP(C218,Ткани!A:F, 5, 0)</f>
        <v>хлопок</v>
      </c>
    </row>
    <row r="219" spans="1:10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  <c r="F219" t="str">
        <f>VLOOKUP(B219, Продукция!A:E, 2, 0)</f>
        <v>платье ретро</v>
      </c>
      <c r="G219" t="str">
        <f>VLOOKUP(C219, Ткани!A:F, 3, 0)</f>
        <v>белый</v>
      </c>
      <c r="H219">
        <f>VLOOKUP(C219, Ткани!A:F, 4, 0)</f>
        <v>135</v>
      </c>
      <c r="I219" t="str">
        <f>VLOOKUP(C219,Ткани!A:F, 5, 0)</f>
        <v>хлопок</v>
      </c>
    </row>
    <row r="220" spans="1:10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  <c r="F220" t="str">
        <f>VLOOKUP(B220, Продукция!A:E, 2, 0)</f>
        <v>платье-туника</v>
      </c>
      <c r="G220" t="str">
        <f>VLOOKUP(C220, Ткани!A:F, 3, 0)</f>
        <v>синий</v>
      </c>
      <c r="H220">
        <f>VLOOKUP(C220, Ткани!A:F, 4, 0)</f>
        <v>130</v>
      </c>
      <c r="I220" t="str">
        <f>VLOOKUP(C220,Ткани!A:F, 5, 0)</f>
        <v>хлопок</v>
      </c>
    </row>
    <row r="221" spans="1:10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  <c r="F221" t="str">
        <f>VLOOKUP(B221, Продукция!A:E, 2, 0)</f>
        <v>блузка с длинным рукавом</v>
      </c>
      <c r="G221" t="str">
        <f>VLOOKUP(C221, Ткани!A:F, 3, 0)</f>
        <v>красный</v>
      </c>
      <c r="H221">
        <f>VLOOKUP(C221, Ткани!A:F, 4, 0)</f>
        <v>420</v>
      </c>
      <c r="I221" t="str">
        <f>VLOOKUP(C221,Ткани!A:F, 5, 0)</f>
        <v>хлопок</v>
      </c>
    </row>
    <row r="222" spans="1:10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  <c r="F222" t="str">
        <f>VLOOKUP(B222, Продукция!A:E, 2, 0)</f>
        <v>платье прямое</v>
      </c>
      <c r="G222" t="str">
        <f>VLOOKUP(C222, Ткани!A:F, 3, 0)</f>
        <v>зеленый</v>
      </c>
      <c r="H222">
        <f>VLOOKUP(C222, Ткани!A:F, 4, 0)</f>
        <v>160</v>
      </c>
      <c r="I222" t="str">
        <f>VLOOKUP(C222,Ткани!A:F, 5, 0)</f>
        <v>лён</v>
      </c>
    </row>
    <row r="223" spans="1:10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  <c r="F223" t="str">
        <f>VLOOKUP(B223, Продукция!A:E, 2, 0)</f>
        <v>платье ретро</v>
      </c>
      <c r="G223" t="str">
        <f>VLOOKUP(C223, Ткани!A:F, 3, 0)</f>
        <v>красный</v>
      </c>
      <c r="H223">
        <f>VLOOKUP(C223, Ткани!A:F, 4, 0)</f>
        <v>405</v>
      </c>
      <c r="I223" t="str">
        <f>VLOOKUP(C223,Ткани!A:F, 5, 0)</f>
        <v>хлопок</v>
      </c>
      <c r="J223">
        <f>PRODUCT(D223,E223)</f>
        <v>40188</v>
      </c>
    </row>
    <row r="224" spans="1:10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  <c r="F224" t="str">
        <f>VLOOKUP(B224, Продукция!A:E, 2, 0)</f>
        <v>платье-жилет</v>
      </c>
      <c r="G224" t="str">
        <f>VLOOKUP(C224, Ткани!A:F, 3, 0)</f>
        <v>синий</v>
      </c>
      <c r="H224">
        <f>VLOOKUP(C224, Ткани!A:F, 4, 0)</f>
        <v>130</v>
      </c>
      <c r="I224" t="str">
        <f>VLOOKUP(C224,Ткани!A:F, 5, 0)</f>
        <v>хлопок</v>
      </c>
    </row>
    <row r="225" spans="1:9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  <c r="F225" t="str">
        <f>VLOOKUP(B225, Продукция!A:E, 2, 0)</f>
        <v>юбка с запахом</v>
      </c>
      <c r="G225" t="str">
        <f>VLOOKUP(C225, Ткани!A:F, 3, 0)</f>
        <v>синий</v>
      </c>
      <c r="H225">
        <f>VLOOKUP(C225, Ткани!A:F, 4, 0)</f>
        <v>670</v>
      </c>
      <c r="I225" t="str">
        <f>VLOOKUP(C225,Ткани!A:F, 5, 0)</f>
        <v>шерсть</v>
      </c>
    </row>
    <row r="226" spans="1:9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  <c r="F226" t="str">
        <f>VLOOKUP(B226, Продукция!A:E, 2, 0)</f>
        <v>блузка с длинным рукавом</v>
      </c>
      <c r="G226" t="str">
        <f>VLOOKUP(C226, Ткани!A:F, 3, 0)</f>
        <v>красный</v>
      </c>
      <c r="H226">
        <f>VLOOKUP(C226, Ткани!A:F, 4, 0)</f>
        <v>405</v>
      </c>
      <c r="I226" t="str">
        <f>VLOOKUP(C226,Ткани!A:F, 5, 0)</f>
        <v>хлопок</v>
      </c>
    </row>
    <row r="227" spans="1:9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  <c r="F227" t="str">
        <f>VLOOKUP(B227, Продукция!A:E, 2, 0)</f>
        <v>платье макси</v>
      </c>
      <c r="G227" t="str">
        <f>VLOOKUP(C227, Ткани!A:F, 3, 0)</f>
        <v>белый</v>
      </c>
      <c r="H227">
        <f>VLOOKUP(C227, Ткани!A:F, 4, 0)</f>
        <v>160</v>
      </c>
      <c r="I227" t="str">
        <f>VLOOKUP(C227,Ткани!A:F, 5, 0)</f>
        <v>лён</v>
      </c>
    </row>
    <row r="228" spans="1:9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  <c r="F228" t="str">
        <f>VLOOKUP(B228, Продукция!A:E, 2, 0)</f>
        <v>юбка с оборкой</v>
      </c>
      <c r="G228" t="str">
        <f>VLOOKUP(C228, Ткани!A:F, 3, 0)</f>
        <v>красный</v>
      </c>
      <c r="H228">
        <f>VLOOKUP(C228, Ткани!A:F, 4, 0)</f>
        <v>240</v>
      </c>
      <c r="I228" t="str">
        <f>VLOOKUP(C228,Ткани!A:F, 5, 0)</f>
        <v>шёлк</v>
      </c>
    </row>
    <row r="229" spans="1:9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  <c r="F229" t="str">
        <f>VLOOKUP(B229, Продукция!A:E, 2, 0)</f>
        <v>платье-сарафан</v>
      </c>
      <c r="G229" t="str">
        <f>VLOOKUP(C229, Ткани!A:F, 3, 0)</f>
        <v>зеленый</v>
      </c>
      <c r="H229">
        <f>VLOOKUP(C229, Ткани!A:F, 4, 0)</f>
        <v>420</v>
      </c>
      <c r="I229" t="str">
        <f>VLOOKUP(C229,Ткани!A:F, 5, 0)</f>
        <v>хлопок</v>
      </c>
    </row>
    <row r="230" spans="1:9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  <c r="F230" t="str">
        <f>VLOOKUP(B230, Продукция!A:E, 2, 0)</f>
        <v>платье ретро</v>
      </c>
      <c r="G230" t="str">
        <f>VLOOKUP(C230, Ткани!A:F, 3, 0)</f>
        <v>синий</v>
      </c>
      <c r="H230">
        <f>VLOOKUP(C230, Ткани!A:F, 4, 0)</f>
        <v>130</v>
      </c>
      <c r="I230" t="str">
        <f>VLOOKUP(C230,Ткани!A:F, 5, 0)</f>
        <v>хлопок</v>
      </c>
    </row>
    <row r="231" spans="1:9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  <c r="F231" t="str">
        <f>VLOOKUP(B231, Продукция!A:E, 2, 0)</f>
        <v>платье с кокеткой</v>
      </c>
      <c r="G231" t="str">
        <f>VLOOKUP(C231, Ткани!A:F, 3, 0)</f>
        <v>зеленый</v>
      </c>
      <c r="H231">
        <f>VLOOKUP(C231, Ткани!A:F, 4, 0)</f>
        <v>140</v>
      </c>
      <c r="I231" t="str">
        <f>VLOOKUP(C231,Ткани!A:F, 5, 0)</f>
        <v>шёлк</v>
      </c>
    </row>
    <row r="232" spans="1:9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  <c r="F232" t="str">
        <f>VLOOKUP(B232, Продукция!A:E, 2, 0)</f>
        <v>платье миди</v>
      </c>
      <c r="G232" t="str">
        <f>VLOOKUP(C232, Ткани!A:F, 3, 0)</f>
        <v>розовый</v>
      </c>
      <c r="H232">
        <f>VLOOKUP(C232, Ткани!A:F, 4, 0)</f>
        <v>70</v>
      </c>
      <c r="I232" t="str">
        <f>VLOOKUP(C232,Ткани!A:F, 5, 0)</f>
        <v>хлопок</v>
      </c>
    </row>
    <row r="233" spans="1:9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  <c r="F233" t="str">
        <f>VLOOKUP(B233, Продукция!A:E, 2, 0)</f>
        <v>юбка полусолнце</v>
      </c>
      <c r="G233" t="str">
        <f>VLOOKUP(C233, Ткани!A:F, 3, 0)</f>
        <v>розовый</v>
      </c>
      <c r="H233">
        <f>VLOOKUP(C233, Ткани!A:F, 4, 0)</f>
        <v>70</v>
      </c>
      <c r="I233" t="str">
        <f>VLOOKUP(C233,Ткани!A:F, 5, 0)</f>
        <v>хлопок</v>
      </c>
    </row>
    <row r="234" spans="1:9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  <c r="F234" t="str">
        <f>VLOOKUP(B234, Продукция!A:E, 2, 0)</f>
        <v>юбка солнце</v>
      </c>
      <c r="G234" t="str">
        <f>VLOOKUP(C234, Ткани!A:F, 3, 0)</f>
        <v>красный</v>
      </c>
      <c r="H234">
        <f>VLOOKUP(C234, Ткани!A:F, 4, 0)</f>
        <v>135</v>
      </c>
      <c r="I234" t="str">
        <f>VLOOKUP(C234,Ткани!A:F, 5, 0)</f>
        <v>хлопок</v>
      </c>
    </row>
    <row r="235" spans="1:9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  <c r="F235" t="str">
        <f>VLOOKUP(B235, Продукция!A:E, 2, 0)</f>
        <v>брюки прямые</v>
      </c>
      <c r="G235" t="str">
        <f>VLOOKUP(C235, Ткани!A:F, 3, 0)</f>
        <v>синий</v>
      </c>
      <c r="H235">
        <f>VLOOKUP(C235, Ткани!A:F, 4, 0)</f>
        <v>410</v>
      </c>
      <c r="I235" t="str">
        <f>VLOOKUP(C235,Ткани!A:F, 5, 0)</f>
        <v>хлопок</v>
      </c>
    </row>
    <row r="236" spans="1:9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  <c r="F236" t="str">
        <f>VLOOKUP(B236, Продукция!A:E, 2, 0)</f>
        <v>брюки прямые</v>
      </c>
      <c r="G236" t="str">
        <f>VLOOKUP(C236, Ткани!A:F, 3, 0)</f>
        <v>красный</v>
      </c>
      <c r="H236">
        <f>VLOOKUP(C236, Ткани!A:F, 4, 0)</f>
        <v>420</v>
      </c>
      <c r="I236" t="str">
        <f>VLOOKUP(C236,Ткани!A:F, 5, 0)</f>
        <v>хлопок</v>
      </c>
    </row>
    <row r="237" spans="1:9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  <c r="F237" t="str">
        <f>VLOOKUP(B237, Продукция!A:E, 2, 0)</f>
        <v>юбка с запахом</v>
      </c>
      <c r="G237" t="str">
        <f>VLOOKUP(C237, Ткани!A:F, 3, 0)</f>
        <v>желтый</v>
      </c>
      <c r="H237">
        <f>VLOOKUP(C237, Ткани!A:F, 4, 0)</f>
        <v>140</v>
      </c>
      <c r="I237" t="str">
        <f>VLOOKUP(C237,Ткани!A:F, 5, 0)</f>
        <v>хлопок</v>
      </c>
    </row>
    <row r="238" spans="1:9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  <c r="F238" t="str">
        <f>VLOOKUP(B238, Продукция!A:E, 2, 0)</f>
        <v>платье-трансформер</v>
      </c>
      <c r="G238" t="str">
        <f>VLOOKUP(C238, Ткани!A:F, 3, 0)</f>
        <v>синий</v>
      </c>
      <c r="H238">
        <f>VLOOKUP(C238, Ткани!A:F, 4, 0)</f>
        <v>140</v>
      </c>
      <c r="I238" t="str">
        <f>VLOOKUP(C238,Ткани!A:F, 5, 0)</f>
        <v>шёлк</v>
      </c>
    </row>
    <row r="239" spans="1:9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  <c r="F239" t="str">
        <f>VLOOKUP(B239, Продукция!A:E, 2, 0)</f>
        <v>рубашка</v>
      </c>
      <c r="G239" t="str">
        <f>VLOOKUP(C239, Ткани!A:F, 3, 0)</f>
        <v>красный</v>
      </c>
      <c r="H239">
        <f>VLOOKUP(C239, Ткани!A:F, 4, 0)</f>
        <v>135</v>
      </c>
      <c r="I239" t="str">
        <f>VLOOKUP(C239,Ткани!A:F, 5, 0)</f>
        <v>хлопок</v>
      </c>
    </row>
    <row r="240" spans="1:9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  <c r="F240" t="str">
        <f>VLOOKUP(B240, Продукция!A:E, 2, 0)</f>
        <v>платье-туника</v>
      </c>
      <c r="G240" t="str">
        <f>VLOOKUP(C240, Ткани!A:F, 3, 0)</f>
        <v>желтый</v>
      </c>
      <c r="H240">
        <f>VLOOKUP(C240, Ткани!A:F, 4, 0)</f>
        <v>140</v>
      </c>
      <c r="I240" t="str">
        <f>VLOOKUP(C240,Ткани!A:F, 5, 0)</f>
        <v>хлопок</v>
      </c>
    </row>
    <row r="241" spans="1:10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  <c r="F241" t="str">
        <f>VLOOKUP(B241, Продукция!A:E, 2, 0)</f>
        <v>юбка со складками</v>
      </c>
      <c r="G241" t="str">
        <f>VLOOKUP(C241, Ткани!A:F, 3, 0)</f>
        <v>красный</v>
      </c>
      <c r="H241">
        <f>VLOOKUP(C241, Ткани!A:F, 4, 0)</f>
        <v>130</v>
      </c>
      <c r="I241" t="str">
        <f>VLOOKUP(C241,Ткани!A:F, 5, 0)</f>
        <v>хлопок</v>
      </c>
    </row>
    <row r="242" spans="1:10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  <c r="F242" t="str">
        <f>VLOOKUP(B242, Продукция!A:E, 2, 0)</f>
        <v>платье с запахом</v>
      </c>
      <c r="G242" t="str">
        <f>VLOOKUP(C242, Ткани!A:F, 3, 0)</f>
        <v>красный</v>
      </c>
      <c r="H242">
        <f>VLOOKUP(C242, Ткани!A:F, 4, 0)</f>
        <v>196</v>
      </c>
      <c r="I242" t="str">
        <f>VLOOKUP(C242,Ткани!A:F, 5, 0)</f>
        <v>шёлк</v>
      </c>
    </row>
    <row r="243" spans="1:10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  <c r="F243" t="str">
        <f>VLOOKUP(B243, Продукция!A:E, 2, 0)</f>
        <v>платье с кокеткой</v>
      </c>
      <c r="G243" t="str">
        <f>VLOOKUP(C243, Ткани!A:F, 3, 0)</f>
        <v>желтый</v>
      </c>
      <c r="H243">
        <f>VLOOKUP(C243, Ткани!A:F, 4, 0)</f>
        <v>135</v>
      </c>
      <c r="I243" t="str">
        <f>VLOOKUP(C243,Ткани!A:F, 5, 0)</f>
        <v>хлопок</v>
      </c>
    </row>
    <row r="244" spans="1:10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  <c r="F244" t="str">
        <f>VLOOKUP(B244, Продукция!A:E, 2, 0)</f>
        <v>юбка полусолнце</v>
      </c>
      <c r="G244" t="str">
        <f>VLOOKUP(C244, Ткани!A:F, 3, 0)</f>
        <v>черный</v>
      </c>
      <c r="H244">
        <f>VLOOKUP(C244, Ткани!A:F, 4, 0)</f>
        <v>410</v>
      </c>
      <c r="I244" t="str">
        <f>VLOOKUP(C244,Ткани!A:F, 5, 0)</f>
        <v>хлопок</v>
      </c>
    </row>
    <row r="245" spans="1:10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  <c r="F245" t="str">
        <f>VLOOKUP(B245, Продукция!A:E, 2, 0)</f>
        <v>юбка полусолнце</v>
      </c>
      <c r="G245" t="str">
        <f>VLOOKUP(C245, Ткани!A:F, 3, 0)</f>
        <v>зеленый</v>
      </c>
      <c r="H245">
        <f>VLOOKUP(C245, Ткани!A:F, 4, 0)</f>
        <v>160</v>
      </c>
      <c r="I245" t="str">
        <f>VLOOKUP(C245,Ткани!A:F, 5, 0)</f>
        <v>лён</v>
      </c>
    </row>
    <row r="246" spans="1:10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  <c r="F246" t="str">
        <f>VLOOKUP(B246, Продукция!A:E, 2, 0)</f>
        <v>блузка с длинным рукавом</v>
      </c>
      <c r="G246" t="str">
        <f>VLOOKUP(C246, Ткани!A:F, 3, 0)</f>
        <v>красный</v>
      </c>
      <c r="H246">
        <f>VLOOKUP(C246, Ткани!A:F, 4, 0)</f>
        <v>140</v>
      </c>
      <c r="I246" t="str">
        <f>VLOOKUP(C246,Ткани!A:F, 5, 0)</f>
        <v>шёлк</v>
      </c>
    </row>
    <row r="247" spans="1:10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  <c r="F247" t="str">
        <f>VLOOKUP(B247, Продукция!A:E, 2, 0)</f>
        <v>брюки прямые</v>
      </c>
      <c r="G247" t="str">
        <f>VLOOKUP(C247, Ткани!A:F, 3, 0)</f>
        <v>красный</v>
      </c>
      <c r="H247">
        <f>VLOOKUP(C247, Ткани!A:F, 4, 0)</f>
        <v>230</v>
      </c>
      <c r="I247" t="str">
        <f>VLOOKUP(C247,Ткани!A:F, 5, 0)</f>
        <v>шёлк</v>
      </c>
    </row>
    <row r="248" spans="1:10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  <c r="F248" t="str">
        <f>VLOOKUP(B248, Продукция!A:E, 2, 0)</f>
        <v>платье макси</v>
      </c>
      <c r="G248" t="str">
        <f>VLOOKUP(C248, Ткани!A:F, 3, 0)</f>
        <v>красный</v>
      </c>
      <c r="H248">
        <f>VLOOKUP(C248, Ткани!A:F, 4, 0)</f>
        <v>140</v>
      </c>
      <c r="I248" t="str">
        <f>VLOOKUP(C248,Ткани!A:F, 5, 0)</f>
        <v>шёлк</v>
      </c>
    </row>
    <row r="249" spans="1:10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  <c r="F249" t="str">
        <f>VLOOKUP(B249, Продукция!A:E, 2, 0)</f>
        <v>платье с кокеткой</v>
      </c>
      <c r="G249" t="str">
        <f>VLOOKUP(C249, Ткани!A:F, 3, 0)</f>
        <v>синий</v>
      </c>
      <c r="H249">
        <f>VLOOKUP(C249, Ткани!A:F, 4, 0)</f>
        <v>670</v>
      </c>
      <c r="I249" t="str">
        <f>VLOOKUP(C249,Ткани!A:F, 5, 0)</f>
        <v>шерсть</v>
      </c>
    </row>
    <row r="250" spans="1:10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  <c r="F250" t="str">
        <f>VLOOKUP(B250, Продукция!A:E, 2, 0)</f>
        <v>платье-жилет</v>
      </c>
      <c r="G250" t="str">
        <f>VLOOKUP(C250, Ткани!A:F, 3, 0)</f>
        <v>красный</v>
      </c>
      <c r="H250">
        <f>VLOOKUP(C250, Ткани!A:F, 4, 0)</f>
        <v>405</v>
      </c>
      <c r="I250" t="str">
        <f>VLOOKUP(C250,Ткани!A:F, 5, 0)</f>
        <v>хлопок</v>
      </c>
      <c r="J250">
        <f>PRODUCT(D250,E250)</f>
        <v>40698</v>
      </c>
    </row>
    <row r="251" spans="1:10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  <c r="F251" t="str">
        <f>VLOOKUP(B251, Продукция!A:E, 2, 0)</f>
        <v>платье-жилет</v>
      </c>
      <c r="G251" t="str">
        <f>VLOOKUP(C251, Ткани!A:F, 3, 0)</f>
        <v>белый</v>
      </c>
      <c r="H251">
        <f>VLOOKUP(C251, Ткани!A:F, 4, 0)</f>
        <v>160</v>
      </c>
      <c r="I251" t="str">
        <f>VLOOKUP(C251,Ткани!A:F, 5, 0)</f>
        <v>лён</v>
      </c>
    </row>
    <row r="252" spans="1:10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  <c r="F252" t="str">
        <f>VLOOKUP(B252, Продукция!A:E, 2, 0)</f>
        <v>платье прямое</v>
      </c>
      <c r="G252" t="str">
        <f>VLOOKUP(C252, Ткани!A:F, 3, 0)</f>
        <v>красный</v>
      </c>
      <c r="H252">
        <f>VLOOKUP(C252, Ткани!A:F, 4, 0)</f>
        <v>230</v>
      </c>
      <c r="I252" t="str">
        <f>VLOOKUP(C252,Ткани!A:F, 5, 0)</f>
        <v>шёлк</v>
      </c>
    </row>
    <row r="253" spans="1:10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  <c r="F253" t="str">
        <f>VLOOKUP(B253, Продукция!A:E, 2, 0)</f>
        <v>платье-халат</v>
      </c>
      <c r="G253" t="str">
        <f>VLOOKUP(C253, Ткани!A:F, 3, 0)</f>
        <v>красный</v>
      </c>
      <c r="H253">
        <f>VLOOKUP(C253, Ткани!A:F, 4, 0)</f>
        <v>405</v>
      </c>
      <c r="I253" t="str">
        <f>VLOOKUP(C253,Ткани!A:F, 5, 0)</f>
        <v>хлопок</v>
      </c>
      <c r="J253">
        <f>PRODUCT(D253,E253)</f>
        <v>88000</v>
      </c>
    </row>
    <row r="254" spans="1:10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  <c r="F254" t="str">
        <f>VLOOKUP(B254, Продукция!A:E, 2, 0)</f>
        <v>капри</v>
      </c>
      <c r="G254" t="str">
        <f>VLOOKUP(C254, Ткани!A:F, 3, 0)</f>
        <v>красный</v>
      </c>
      <c r="H254">
        <f>VLOOKUP(C254, Ткани!A:F, 4, 0)</f>
        <v>410</v>
      </c>
      <c r="I254" t="str">
        <f>VLOOKUP(C254,Ткани!A:F, 5, 0)</f>
        <v>хлопок</v>
      </c>
    </row>
    <row r="255" spans="1:10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  <c r="F255" t="str">
        <f>VLOOKUP(B255, Продукция!A:E, 2, 0)</f>
        <v>брюки прямые</v>
      </c>
      <c r="G255" t="str">
        <f>VLOOKUP(C255, Ткани!A:F, 3, 0)</f>
        <v>красный</v>
      </c>
      <c r="H255">
        <f>VLOOKUP(C255, Ткани!A:F, 4, 0)</f>
        <v>196</v>
      </c>
      <c r="I255" t="str">
        <f>VLOOKUP(C255,Ткани!A:F, 5, 0)</f>
        <v>шёлк</v>
      </c>
    </row>
    <row r="256" spans="1:10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  <c r="F256" t="str">
        <f>VLOOKUP(B256, Продукция!A:E, 2, 0)</f>
        <v>платье ретро</v>
      </c>
      <c r="G256" t="str">
        <f>VLOOKUP(C256, Ткани!A:F, 3, 0)</f>
        <v>красный</v>
      </c>
      <c r="H256">
        <f>VLOOKUP(C256, Ткани!A:F, 4, 0)</f>
        <v>140</v>
      </c>
      <c r="I256" t="str">
        <f>VLOOKUP(C256,Ткани!A:F, 5, 0)</f>
        <v>шёлк</v>
      </c>
    </row>
    <row r="257" spans="1:10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  <c r="F257" t="str">
        <f>VLOOKUP(B257, Продукция!A:E, 2, 0)</f>
        <v>брюки прямые</v>
      </c>
      <c r="G257" t="str">
        <f>VLOOKUP(C257, Ткани!A:F, 3, 0)</f>
        <v>красный</v>
      </c>
      <c r="H257">
        <f>VLOOKUP(C257, Ткани!A:F, 4, 0)</f>
        <v>405</v>
      </c>
      <c r="I257" t="str">
        <f>VLOOKUP(C257,Ткани!A:F, 5, 0)</f>
        <v>хлопок</v>
      </c>
    </row>
    <row r="258" spans="1:10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  <c r="F258" t="str">
        <f>VLOOKUP(B258, Продукция!A:E, 2, 0)</f>
        <v>блузка с длинным рукавом</v>
      </c>
      <c r="G258" t="str">
        <f>VLOOKUP(C258, Ткани!A:F, 3, 0)</f>
        <v>красный</v>
      </c>
      <c r="H258">
        <f>VLOOKUP(C258, Ткани!A:F, 4, 0)</f>
        <v>405</v>
      </c>
      <c r="I258" t="str">
        <f>VLOOKUP(C258,Ткани!A:F, 5, 0)</f>
        <v>хлопок</v>
      </c>
    </row>
    <row r="259" spans="1:10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  <c r="F259" t="str">
        <f>VLOOKUP(B259, Продукция!A:E, 2, 0)</f>
        <v>блузка с длинным рукавом</v>
      </c>
      <c r="G259" t="str">
        <f>VLOOKUP(C259, Ткани!A:F, 3, 0)</f>
        <v>синий</v>
      </c>
      <c r="H259">
        <f>VLOOKUP(C259, Ткани!A:F, 4, 0)</f>
        <v>670</v>
      </c>
      <c r="I259" t="str">
        <f>VLOOKUP(C259,Ткани!A:F, 5, 0)</f>
        <v>шерсть</v>
      </c>
    </row>
    <row r="260" spans="1:10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  <c r="F260" t="str">
        <f>VLOOKUP(B260, Продукция!A:E, 2, 0)</f>
        <v>платье-туника</v>
      </c>
      <c r="G260" t="str">
        <f>VLOOKUP(C260, Ткани!A:F, 3, 0)</f>
        <v>коричневый</v>
      </c>
      <c r="H260">
        <f>VLOOKUP(C260, Ткани!A:F, 4, 0)</f>
        <v>95</v>
      </c>
      <c r="I260" t="str">
        <f>VLOOKUP(C260,Ткани!A:F, 5, 0)</f>
        <v>хлопок</v>
      </c>
    </row>
    <row r="261" spans="1:10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  <c r="F261" t="str">
        <f>VLOOKUP(B261, Продукция!A:E, 2, 0)</f>
        <v>блузка с длинным рукавом</v>
      </c>
      <c r="G261" t="str">
        <f>VLOOKUP(C261, Ткани!A:F, 3, 0)</f>
        <v>зеленый</v>
      </c>
      <c r="H261">
        <f>VLOOKUP(C261, Ткани!A:F, 4, 0)</f>
        <v>196</v>
      </c>
      <c r="I261" t="str">
        <f>VLOOKUP(C261,Ткани!A:F, 5, 0)</f>
        <v>шёлк</v>
      </c>
    </row>
    <row r="262" spans="1:10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  <c r="F262" t="str">
        <f>VLOOKUP(B262, Продукция!A:E, 2, 0)</f>
        <v>юбка с запахом</v>
      </c>
      <c r="G262" t="str">
        <f>VLOOKUP(C262, Ткани!A:F, 3, 0)</f>
        <v>синий</v>
      </c>
      <c r="H262">
        <f>VLOOKUP(C262, Ткани!A:F, 4, 0)</f>
        <v>160</v>
      </c>
      <c r="I262" t="str">
        <f>VLOOKUP(C262,Ткани!A:F, 5, 0)</f>
        <v>лён</v>
      </c>
    </row>
    <row r="263" spans="1:10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  <c r="F263" t="str">
        <f>VLOOKUP(B263, Продукция!A:E, 2, 0)</f>
        <v>платье прямое</v>
      </c>
      <c r="G263" t="str">
        <f>VLOOKUP(C263, Ткани!A:F, 3, 0)</f>
        <v>красный</v>
      </c>
      <c r="H263">
        <f>VLOOKUP(C263, Ткани!A:F, 4, 0)</f>
        <v>130</v>
      </c>
      <c r="I263" t="str">
        <f>VLOOKUP(C263,Ткани!A:F, 5, 0)</f>
        <v>хлопок</v>
      </c>
    </row>
    <row r="264" spans="1:10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  <c r="F264" t="str">
        <f>VLOOKUP(B264, Продукция!A:E, 2, 0)</f>
        <v>бриджи</v>
      </c>
      <c r="G264" t="str">
        <f>VLOOKUP(C264, Ткани!A:F, 3, 0)</f>
        <v>желтый</v>
      </c>
      <c r="H264">
        <f>VLOOKUP(C264, Ткани!A:F, 4, 0)</f>
        <v>160</v>
      </c>
      <c r="I264" t="str">
        <f>VLOOKUP(C264,Ткани!A:F, 5, 0)</f>
        <v>лён</v>
      </c>
    </row>
    <row r="265" spans="1:10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  <c r="F265" t="str">
        <f>VLOOKUP(B265, Продукция!A:E, 2, 0)</f>
        <v>юбка солнце</v>
      </c>
      <c r="G265" t="str">
        <f>VLOOKUP(C265, Ткани!A:F, 3, 0)</f>
        <v>желтый</v>
      </c>
      <c r="H265">
        <f>VLOOKUP(C265, Ткани!A:F, 4, 0)</f>
        <v>140</v>
      </c>
      <c r="I265" t="str">
        <f>VLOOKUP(C265,Ткани!A:F, 5, 0)</f>
        <v>хлопок</v>
      </c>
    </row>
    <row r="266" spans="1:10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  <c r="F266" t="str">
        <f>VLOOKUP(B266, Продукция!A:E, 2, 0)</f>
        <v>платье с кокеткой</v>
      </c>
      <c r="G266" t="str">
        <f>VLOOKUP(C266, Ткани!A:F, 3, 0)</f>
        <v>красный</v>
      </c>
      <c r="H266">
        <f>VLOOKUP(C266, Ткани!A:F, 4, 0)</f>
        <v>405</v>
      </c>
      <c r="I266" t="str">
        <f>VLOOKUP(C266,Ткани!A:F, 5, 0)</f>
        <v>хлопок</v>
      </c>
      <c r="J266">
        <f>PRODUCT(D266,E266)</f>
        <v>12896</v>
      </c>
    </row>
    <row r="267" spans="1:10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  <c r="F267" t="str">
        <f>VLOOKUP(B267, Продукция!A:E, 2, 0)</f>
        <v>брюки прямые</v>
      </c>
      <c r="G267" t="str">
        <f>VLOOKUP(C267, Ткани!A:F, 3, 0)</f>
        <v>желтый</v>
      </c>
      <c r="H267">
        <f>VLOOKUP(C267, Ткани!A:F, 4, 0)</f>
        <v>135</v>
      </c>
      <c r="I267" t="str">
        <f>VLOOKUP(C267,Ткани!A:F, 5, 0)</f>
        <v>хлопок</v>
      </c>
    </row>
    <row r="268" spans="1:10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  <c r="F268" t="str">
        <f>VLOOKUP(B268, Продукция!A:E, 2, 0)</f>
        <v>бриджи</v>
      </c>
      <c r="G268" t="str">
        <f>VLOOKUP(C268, Ткани!A:F, 3, 0)</f>
        <v>желтый</v>
      </c>
      <c r="H268">
        <f>VLOOKUP(C268, Ткани!A:F, 4, 0)</f>
        <v>240</v>
      </c>
      <c r="I268" t="str">
        <f>VLOOKUP(C268,Ткани!A:F, 5, 0)</f>
        <v>шёлк</v>
      </c>
    </row>
    <row r="269" spans="1:10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  <c r="F269" t="str">
        <f>VLOOKUP(B269, Продукция!A:E, 2, 0)</f>
        <v>платье-туника</v>
      </c>
      <c r="G269" t="str">
        <f>VLOOKUP(C269, Ткани!A:F, 3, 0)</f>
        <v>зеленый</v>
      </c>
      <c r="H269">
        <f>VLOOKUP(C269, Ткани!A:F, 4, 0)</f>
        <v>196</v>
      </c>
      <c r="I269" t="str">
        <f>VLOOKUP(C269,Ткани!A:F, 5, 0)</f>
        <v>шёлк</v>
      </c>
    </row>
    <row r="270" spans="1:10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  <c r="F270" t="str">
        <f>VLOOKUP(B270, Продукция!A:E, 2, 0)</f>
        <v>платье-кимоно</v>
      </c>
      <c r="G270" t="str">
        <f>VLOOKUP(C270, Ткани!A:F, 3, 0)</f>
        <v>желтый</v>
      </c>
      <c r="H270">
        <f>VLOOKUP(C270, Ткани!A:F, 4, 0)</f>
        <v>140</v>
      </c>
      <c r="I270" t="str">
        <f>VLOOKUP(C270,Ткани!A:F, 5, 0)</f>
        <v>хлопок</v>
      </c>
    </row>
    <row r="271" spans="1:10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  <c r="F271" t="str">
        <f>VLOOKUP(B271, Продукция!A:E, 2, 0)</f>
        <v>платье-сарафан</v>
      </c>
      <c r="G271" t="str">
        <f>VLOOKUP(C271, Ткани!A:F, 3, 0)</f>
        <v>синий</v>
      </c>
      <c r="H271">
        <f>VLOOKUP(C271, Ткани!A:F, 4, 0)</f>
        <v>240</v>
      </c>
      <c r="I271" t="str">
        <f>VLOOKUP(C271,Ткани!A:F, 5, 0)</f>
        <v>шёлк</v>
      </c>
    </row>
    <row r="272" spans="1:10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  <c r="F272" t="str">
        <f>VLOOKUP(B272, Продукция!A:E, 2, 0)</f>
        <v>рубашка</v>
      </c>
      <c r="G272" t="str">
        <f>VLOOKUP(C272, Ткани!A:F, 3, 0)</f>
        <v>белый</v>
      </c>
      <c r="H272">
        <f>VLOOKUP(C272, Ткани!A:F, 4, 0)</f>
        <v>420</v>
      </c>
      <c r="I272" t="str">
        <f>VLOOKUP(C272,Ткани!A:F, 5, 0)</f>
        <v>хлопок</v>
      </c>
    </row>
    <row r="273" spans="1:10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  <c r="F273" t="str">
        <f>VLOOKUP(B273, Продукция!A:E, 2, 0)</f>
        <v>юбка с запахом</v>
      </c>
      <c r="G273" t="str">
        <f>VLOOKUP(C273, Ткани!A:F, 3, 0)</f>
        <v>голубой</v>
      </c>
      <c r="H273">
        <f>VLOOKUP(C273, Ткани!A:F, 4, 0)</f>
        <v>70</v>
      </c>
      <c r="I273" t="str">
        <f>VLOOKUP(C273,Ткани!A:F, 5, 0)</f>
        <v>хлопок</v>
      </c>
    </row>
    <row r="274" spans="1:10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  <c r="F274" t="str">
        <f>VLOOKUP(B274, Продукция!A:E, 2, 0)</f>
        <v>бриджи</v>
      </c>
      <c r="G274" t="str">
        <f>VLOOKUP(C274, Ткани!A:F, 3, 0)</f>
        <v>синий</v>
      </c>
      <c r="H274">
        <f>VLOOKUP(C274, Ткани!A:F, 4, 0)</f>
        <v>196</v>
      </c>
      <c r="I274" t="str">
        <f>VLOOKUP(C274,Ткани!A:F, 5, 0)</f>
        <v>шёлк</v>
      </c>
    </row>
    <row r="275" spans="1:10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  <c r="F275" t="str">
        <f>VLOOKUP(B275, Продукция!A:E, 2, 0)</f>
        <v>блузка с длинным рукавом</v>
      </c>
      <c r="G275" t="str">
        <f>VLOOKUP(C275, Ткани!A:F, 3, 0)</f>
        <v>синий</v>
      </c>
      <c r="H275">
        <f>VLOOKUP(C275, Ткани!A:F, 4, 0)</f>
        <v>130</v>
      </c>
      <c r="I275" t="str">
        <f>VLOOKUP(C275,Ткани!A:F, 5, 0)</f>
        <v>хлопок</v>
      </c>
    </row>
    <row r="276" spans="1:10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  <c r="F276" t="str">
        <f>VLOOKUP(B276, Продукция!A:E, 2, 0)</f>
        <v>юбка с запахом</v>
      </c>
      <c r="G276" t="str">
        <f>VLOOKUP(C276, Ткани!A:F, 3, 0)</f>
        <v>красный</v>
      </c>
      <c r="H276">
        <f>VLOOKUP(C276, Ткани!A:F, 4, 0)</f>
        <v>405</v>
      </c>
      <c r="I276" t="str">
        <f>VLOOKUP(C276,Ткани!A:F, 5, 0)</f>
        <v>хлопок</v>
      </c>
    </row>
    <row r="277" spans="1:10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  <c r="F277" t="str">
        <f>VLOOKUP(B277, Продукция!A:E, 2, 0)</f>
        <v>платье-жилет</v>
      </c>
      <c r="G277" t="str">
        <f>VLOOKUP(C277, Ткани!A:F, 3, 0)</f>
        <v>красный</v>
      </c>
      <c r="H277">
        <f>VLOOKUP(C277, Ткани!A:F, 4, 0)</f>
        <v>410</v>
      </c>
      <c r="I277" t="str">
        <f>VLOOKUP(C277,Ткани!A:F, 5, 0)</f>
        <v>хлопок</v>
      </c>
      <c r="J277">
        <f>PRODUCT(D277,E277)</f>
        <v>34104</v>
      </c>
    </row>
    <row r="278" spans="1:10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  <c r="F278" t="str">
        <f>VLOOKUP(B278, Продукция!A:E, 2, 0)</f>
        <v>платье-трапеция</v>
      </c>
      <c r="G278" t="str">
        <f>VLOOKUP(C278, Ткани!A:F, 3, 0)</f>
        <v>красный</v>
      </c>
      <c r="H278">
        <f>VLOOKUP(C278, Ткани!A:F, 4, 0)</f>
        <v>670</v>
      </c>
      <c r="I278" t="str">
        <f>VLOOKUP(C278,Ткани!A:F, 5, 0)</f>
        <v>шерсть</v>
      </c>
    </row>
    <row r="279" spans="1:10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  <c r="F279" t="str">
        <f>VLOOKUP(B279, Продукция!A:E, 2, 0)</f>
        <v>платье прямое</v>
      </c>
      <c r="G279" t="str">
        <f>VLOOKUP(C279, Ткани!A:F, 3, 0)</f>
        <v>коричневый</v>
      </c>
      <c r="H279">
        <f>VLOOKUP(C279, Ткани!A:F, 4, 0)</f>
        <v>95</v>
      </c>
      <c r="I279" t="str">
        <f>VLOOKUP(C279,Ткани!A:F, 5, 0)</f>
        <v>хлопок</v>
      </c>
    </row>
    <row r="280" spans="1:10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  <c r="F280" t="str">
        <f>VLOOKUP(B280, Продукция!A:E, 2, 0)</f>
        <v>платье-халат</v>
      </c>
      <c r="G280" t="str">
        <f>VLOOKUP(C280, Ткани!A:F, 3, 0)</f>
        <v>коричневый</v>
      </c>
      <c r="H280">
        <f>VLOOKUP(C280, Ткани!A:F, 4, 0)</f>
        <v>95</v>
      </c>
      <c r="I280" t="str">
        <f>VLOOKUP(C280,Ткани!A:F, 5, 0)</f>
        <v>хлопок</v>
      </c>
    </row>
    <row r="281" spans="1:10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  <c r="F281" t="str">
        <f>VLOOKUP(B281, Продукция!A:E, 2, 0)</f>
        <v>платье-сарафан</v>
      </c>
      <c r="G281" t="str">
        <f>VLOOKUP(C281, Ткани!A:F, 3, 0)</f>
        <v>желтый</v>
      </c>
      <c r="H281">
        <f>VLOOKUP(C281, Ткани!A:F, 4, 0)</f>
        <v>160</v>
      </c>
      <c r="I281" t="str">
        <f>VLOOKUP(C281,Ткани!A:F, 5, 0)</f>
        <v>лён</v>
      </c>
    </row>
    <row r="282" spans="1:10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  <c r="F282" t="str">
        <f>VLOOKUP(B282, Продукция!A:E, 2, 0)</f>
        <v>платье-туника</v>
      </c>
      <c r="G282" t="str">
        <f>VLOOKUP(C282, Ткани!A:F, 3, 0)</f>
        <v>черный</v>
      </c>
      <c r="H282">
        <f>VLOOKUP(C282, Ткани!A:F, 4, 0)</f>
        <v>405</v>
      </c>
      <c r="I282" t="str">
        <f>VLOOKUP(C282,Ткани!A:F, 5, 0)</f>
        <v>хлопок</v>
      </c>
    </row>
    <row r="283" spans="1:10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  <c r="F283" t="str">
        <f>VLOOKUP(B283, Продукция!A:E, 2, 0)</f>
        <v>юбка с запахом</v>
      </c>
      <c r="G283" t="str">
        <f>VLOOKUP(C283, Ткани!A:F, 3, 0)</f>
        <v>зеленый</v>
      </c>
      <c r="H283">
        <f>VLOOKUP(C283, Ткани!A:F, 4, 0)</f>
        <v>196</v>
      </c>
      <c r="I283" t="str">
        <f>VLOOKUP(C283,Ткани!A:F, 5, 0)</f>
        <v>шёлк</v>
      </c>
    </row>
    <row r="284" spans="1:10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  <c r="F284" t="str">
        <f>VLOOKUP(B284, Продукция!A:E, 2, 0)</f>
        <v>бриджи</v>
      </c>
      <c r="G284" t="str">
        <f>VLOOKUP(C284, Ткани!A:F, 3, 0)</f>
        <v>желтый</v>
      </c>
      <c r="H284">
        <f>VLOOKUP(C284, Ткани!A:F, 4, 0)</f>
        <v>135</v>
      </c>
      <c r="I284" t="str">
        <f>VLOOKUP(C284,Ткани!A:F, 5, 0)</f>
        <v>хлопок</v>
      </c>
    </row>
    <row r="285" spans="1:10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  <c r="F285" t="str">
        <f>VLOOKUP(B285, Продукция!A:E, 2, 0)</f>
        <v>рубашка</v>
      </c>
      <c r="G285" t="str">
        <f>VLOOKUP(C285, Ткани!A:F, 3, 0)</f>
        <v>синий</v>
      </c>
      <c r="H285">
        <f>VLOOKUP(C285, Ткани!A:F, 4, 0)</f>
        <v>130</v>
      </c>
      <c r="I285" t="str">
        <f>VLOOKUP(C285,Ткани!A:F, 5, 0)</f>
        <v>хлопок</v>
      </c>
    </row>
    <row r="286" spans="1:10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  <c r="F286" t="str">
        <f>VLOOKUP(B286, Продукция!A:E, 2, 0)</f>
        <v>платье с кокеткой</v>
      </c>
      <c r="G286" t="str">
        <f>VLOOKUP(C286, Ткани!A:F, 3, 0)</f>
        <v>желтый</v>
      </c>
      <c r="H286">
        <f>VLOOKUP(C286, Ткани!A:F, 4, 0)</f>
        <v>670</v>
      </c>
      <c r="I286" t="str">
        <f>VLOOKUP(C286,Ткани!A:F, 5, 0)</f>
        <v>шерсть</v>
      </c>
    </row>
    <row r="287" spans="1:10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  <c r="F287" t="str">
        <f>VLOOKUP(B287, Продукция!A:E, 2, 0)</f>
        <v>платье с кокеткой</v>
      </c>
      <c r="G287" t="str">
        <f>VLOOKUP(C287, Ткани!A:F, 3, 0)</f>
        <v>желтый</v>
      </c>
      <c r="H287">
        <f>VLOOKUP(C287, Ткани!A:F, 4, 0)</f>
        <v>240</v>
      </c>
      <c r="I287" t="str">
        <f>VLOOKUP(C287,Ткани!A:F, 5, 0)</f>
        <v>шёлк</v>
      </c>
    </row>
    <row r="288" spans="1:10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  <c r="F288" t="str">
        <f>VLOOKUP(B288, Продукция!A:E, 2, 0)</f>
        <v>рубашка</v>
      </c>
      <c r="G288" t="str">
        <f>VLOOKUP(C288, Ткани!A:F, 3, 0)</f>
        <v>красный</v>
      </c>
      <c r="H288">
        <f>VLOOKUP(C288, Ткани!A:F, 4, 0)</f>
        <v>420</v>
      </c>
      <c r="I288" t="str">
        <f>VLOOKUP(C288,Ткани!A:F, 5, 0)</f>
        <v>хлопок</v>
      </c>
    </row>
    <row r="289" spans="1:10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  <c r="F289" t="str">
        <f>VLOOKUP(B289, Продукция!A:E, 2, 0)</f>
        <v>бермуды</v>
      </c>
      <c r="G289" t="str">
        <f>VLOOKUP(C289, Ткани!A:F, 3, 0)</f>
        <v>зеленый</v>
      </c>
      <c r="H289">
        <f>VLOOKUP(C289, Ткани!A:F, 4, 0)</f>
        <v>420</v>
      </c>
      <c r="I289" t="str">
        <f>VLOOKUP(C289,Ткани!A:F, 5, 0)</f>
        <v>хлопок</v>
      </c>
    </row>
    <row r="290" spans="1:10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  <c r="F290" t="str">
        <f>VLOOKUP(B290, Продукция!A:E, 2, 0)</f>
        <v>капри</v>
      </c>
      <c r="G290" t="str">
        <f>VLOOKUP(C290, Ткани!A:F, 3, 0)</f>
        <v>желтый</v>
      </c>
      <c r="H290">
        <f>VLOOKUP(C290, Ткани!A:F, 4, 0)</f>
        <v>135</v>
      </c>
      <c r="I290" t="str">
        <f>VLOOKUP(C290,Ткани!A:F, 5, 0)</f>
        <v>хлопок</v>
      </c>
    </row>
    <row r="291" spans="1:10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  <c r="F291" t="str">
        <f>VLOOKUP(B291, Продукция!A:E, 2, 0)</f>
        <v>платье-кимоно</v>
      </c>
      <c r="G291" t="str">
        <f>VLOOKUP(C291, Ткани!A:F, 3, 0)</f>
        <v>красный</v>
      </c>
      <c r="H291">
        <f>VLOOKUP(C291, Ткани!A:F, 4, 0)</f>
        <v>405</v>
      </c>
      <c r="I291" t="str">
        <f>VLOOKUP(C291,Ткани!A:F, 5, 0)</f>
        <v>хлопок</v>
      </c>
      <c r="J291">
        <f>PRODUCT(D291,E291)</f>
        <v>35174</v>
      </c>
    </row>
    <row r="292" spans="1:10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  <c r="F292" t="str">
        <f>VLOOKUP(B292, Продукция!A:E, 2, 0)</f>
        <v>бермуды</v>
      </c>
      <c r="G292" t="str">
        <f>VLOOKUP(C292, Ткани!A:F, 3, 0)</f>
        <v>черный</v>
      </c>
      <c r="H292">
        <f>VLOOKUP(C292, Ткани!A:F, 4, 0)</f>
        <v>410</v>
      </c>
      <c r="I292" t="str">
        <f>VLOOKUP(C292,Ткани!A:F, 5, 0)</f>
        <v>хлопок</v>
      </c>
    </row>
    <row r="293" spans="1:10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  <c r="F293" t="str">
        <f>VLOOKUP(B293, Продукция!A:E, 2, 0)</f>
        <v>платье-трапеция</v>
      </c>
      <c r="G293" t="str">
        <f>VLOOKUP(C293, Ткани!A:F, 3, 0)</f>
        <v>белый</v>
      </c>
      <c r="H293">
        <f>VLOOKUP(C293, Ткани!A:F, 4, 0)</f>
        <v>70</v>
      </c>
      <c r="I293" t="str">
        <f>VLOOKUP(C293,Ткани!A:F, 5, 0)</f>
        <v>хлопок</v>
      </c>
    </row>
    <row r="294" spans="1:10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  <c r="F294" t="str">
        <f>VLOOKUP(B294, Продукция!A:E, 2, 0)</f>
        <v>платье-туника</v>
      </c>
      <c r="G294" t="str">
        <f>VLOOKUP(C294, Ткани!A:F, 3, 0)</f>
        <v>синий</v>
      </c>
      <c r="H294">
        <f>VLOOKUP(C294, Ткани!A:F, 4, 0)</f>
        <v>160</v>
      </c>
      <c r="I294" t="str">
        <f>VLOOKUP(C294,Ткани!A:F, 5, 0)</f>
        <v>лён</v>
      </c>
    </row>
    <row r="295" spans="1:10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  <c r="F295" t="str">
        <f>VLOOKUP(B295, Продукция!A:E, 2, 0)</f>
        <v>платье-кимоно</v>
      </c>
      <c r="G295" t="str">
        <f>VLOOKUP(C295, Ткани!A:F, 3, 0)</f>
        <v>красный</v>
      </c>
      <c r="H295">
        <f>VLOOKUP(C295, Ткани!A:F, 4, 0)</f>
        <v>160</v>
      </c>
      <c r="I295" t="str">
        <f>VLOOKUP(C295,Ткани!A:F, 5, 0)</f>
        <v>лён</v>
      </c>
    </row>
    <row r="296" spans="1:10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  <c r="F296" t="str">
        <f>VLOOKUP(B296, Продукция!A:E, 2, 0)</f>
        <v>блузка с длинным рукавом</v>
      </c>
      <c r="G296" t="str">
        <f>VLOOKUP(C296, Ткани!A:F, 3, 0)</f>
        <v>красный</v>
      </c>
      <c r="H296">
        <f>VLOOKUP(C296, Ткани!A:F, 4, 0)</f>
        <v>160</v>
      </c>
      <c r="I296" t="str">
        <f>VLOOKUP(C296,Ткани!A:F, 5, 0)</f>
        <v>лён</v>
      </c>
    </row>
    <row r="297" spans="1:10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  <c r="F297" t="str">
        <f>VLOOKUP(B297, Продукция!A:E, 2, 0)</f>
        <v>бриджи</v>
      </c>
      <c r="G297" t="str">
        <f>VLOOKUP(C297, Ткани!A:F, 3, 0)</f>
        <v>голубой</v>
      </c>
      <c r="H297">
        <f>VLOOKUP(C297, Ткани!A:F, 4, 0)</f>
        <v>70</v>
      </c>
      <c r="I297" t="str">
        <f>VLOOKUP(C297,Ткани!A:F, 5, 0)</f>
        <v>хлопок</v>
      </c>
    </row>
    <row r="298" spans="1:10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  <c r="F298" t="str">
        <f>VLOOKUP(B298, Продукция!A:E, 2, 0)</f>
        <v>бриджи</v>
      </c>
      <c r="G298" t="str">
        <f>VLOOKUP(C298, Ткани!A:F, 3, 0)</f>
        <v>черный</v>
      </c>
      <c r="H298">
        <f>VLOOKUP(C298, Ткани!A:F, 4, 0)</f>
        <v>410</v>
      </c>
      <c r="I298" t="str">
        <f>VLOOKUP(C298,Ткани!A:F, 5, 0)</f>
        <v>хлопок</v>
      </c>
    </row>
    <row r="299" spans="1:10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  <c r="F299" t="str">
        <f>VLOOKUP(B299, Продукция!A:E, 2, 0)</f>
        <v>брюки клеш</v>
      </c>
      <c r="G299" t="str">
        <f>VLOOKUP(C299, Ткани!A:F, 3, 0)</f>
        <v>синий</v>
      </c>
      <c r="H299">
        <f>VLOOKUP(C299, Ткани!A:F, 4, 0)</f>
        <v>196</v>
      </c>
      <c r="I299" t="str">
        <f>VLOOKUP(C299,Ткани!A:F, 5, 0)</f>
        <v>шёлк</v>
      </c>
    </row>
    <row r="300" spans="1:10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  <c r="F300" t="str">
        <f>VLOOKUP(B300, Продукция!A:E, 2, 0)</f>
        <v>платье с кокеткой</v>
      </c>
      <c r="G300" t="str">
        <f>VLOOKUP(C300, Ткани!A:F, 3, 0)</f>
        <v>белый</v>
      </c>
      <c r="H300">
        <f>VLOOKUP(C300, Ткани!A:F, 4, 0)</f>
        <v>135</v>
      </c>
      <c r="I300" t="str">
        <f>VLOOKUP(C300,Ткани!A:F, 5, 0)</f>
        <v>хлопок</v>
      </c>
    </row>
    <row r="301" spans="1:10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  <c r="F301" t="str">
        <f>VLOOKUP(B301, Продукция!A:E, 2, 0)</f>
        <v>брюки зауженные</v>
      </c>
      <c r="G301" t="str">
        <f>VLOOKUP(C301, Ткани!A:F, 3, 0)</f>
        <v>синий</v>
      </c>
      <c r="H301">
        <f>VLOOKUP(C301, Ткани!A:F, 4, 0)</f>
        <v>240</v>
      </c>
      <c r="I301" t="str">
        <f>VLOOKUP(C301,Ткани!A:F, 5, 0)</f>
        <v>шёлк</v>
      </c>
    </row>
    <row r="302" spans="1:10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  <c r="F302" t="str">
        <f>VLOOKUP(B302, Продукция!A:E, 2, 0)</f>
        <v>платье миди</v>
      </c>
      <c r="G302" t="str">
        <f>VLOOKUP(C302, Ткани!A:F, 3, 0)</f>
        <v>красный</v>
      </c>
      <c r="H302">
        <f>VLOOKUP(C302, Ткани!A:F, 4, 0)</f>
        <v>196</v>
      </c>
      <c r="I302" t="str">
        <f>VLOOKUP(C302,Ткани!A:F, 5, 0)</f>
        <v>шёлк</v>
      </c>
    </row>
    <row r="303" spans="1:10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  <c r="F303" t="str">
        <f>VLOOKUP(B303, Продукция!A:E, 2, 0)</f>
        <v>платье-халат</v>
      </c>
      <c r="G303" t="str">
        <f>VLOOKUP(C303, Ткани!A:F, 3, 0)</f>
        <v>синий</v>
      </c>
      <c r="H303">
        <f>VLOOKUP(C303, Ткани!A:F, 4, 0)</f>
        <v>160</v>
      </c>
      <c r="I303" t="str">
        <f>VLOOKUP(C303,Ткани!A:F, 5, 0)</f>
        <v>лён</v>
      </c>
    </row>
    <row r="304" spans="1:10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  <c r="F304" t="str">
        <f>VLOOKUP(B304, Продукция!A:E, 2, 0)</f>
        <v>юбка со складками</v>
      </c>
      <c r="G304" t="str">
        <f>VLOOKUP(C304, Ткани!A:F, 3, 0)</f>
        <v>зеленый</v>
      </c>
      <c r="H304">
        <f>VLOOKUP(C304, Ткани!A:F, 4, 0)</f>
        <v>140</v>
      </c>
      <c r="I304" t="str">
        <f>VLOOKUP(C304,Ткани!A:F, 5, 0)</f>
        <v>хлопок</v>
      </c>
    </row>
    <row r="305" spans="1:9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  <c r="F305" t="str">
        <f>VLOOKUP(B305, Продукция!A:E, 2, 0)</f>
        <v>брюки зауженные</v>
      </c>
      <c r="G305" t="str">
        <f>VLOOKUP(C305, Ткани!A:F, 3, 0)</f>
        <v>красный</v>
      </c>
      <c r="H305">
        <f>VLOOKUP(C305, Ткани!A:F, 4, 0)</f>
        <v>240</v>
      </c>
      <c r="I305" t="str">
        <f>VLOOKUP(C305,Ткани!A:F, 5, 0)</f>
        <v>шёлк</v>
      </c>
    </row>
    <row r="306" spans="1:9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  <c r="F306" t="str">
        <f>VLOOKUP(B306, Продукция!A:E, 2, 0)</f>
        <v>платье макси</v>
      </c>
      <c r="G306" t="str">
        <f>VLOOKUP(C306, Ткани!A:F, 3, 0)</f>
        <v>желтый</v>
      </c>
      <c r="H306">
        <f>VLOOKUP(C306, Ткани!A:F, 4, 0)</f>
        <v>135</v>
      </c>
      <c r="I306" t="str">
        <f>VLOOKUP(C306,Ткани!A:F, 5, 0)</f>
        <v>хлопок</v>
      </c>
    </row>
    <row r="307" spans="1:9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  <c r="F307" t="str">
        <f>VLOOKUP(B307, Продукция!A:E, 2, 0)</f>
        <v>платье-трансформер</v>
      </c>
      <c r="G307" t="str">
        <f>VLOOKUP(C307, Ткани!A:F, 3, 0)</f>
        <v>красный</v>
      </c>
      <c r="H307">
        <f>VLOOKUP(C307, Ткани!A:F, 4, 0)</f>
        <v>130</v>
      </c>
      <c r="I307" t="str">
        <f>VLOOKUP(C307,Ткани!A:F, 5, 0)</f>
        <v>хлопок</v>
      </c>
    </row>
    <row r="308" spans="1:9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  <c r="F308" t="str">
        <f>VLOOKUP(B308, Продукция!A:E, 2, 0)</f>
        <v>брюки прямые</v>
      </c>
      <c r="G308" t="str">
        <f>VLOOKUP(C308, Ткани!A:F, 3, 0)</f>
        <v>белый</v>
      </c>
      <c r="H308">
        <f>VLOOKUP(C308, Ткани!A:F, 4, 0)</f>
        <v>135</v>
      </c>
      <c r="I308" t="str">
        <f>VLOOKUP(C308,Ткани!A:F, 5, 0)</f>
        <v>хлопок</v>
      </c>
    </row>
    <row r="309" spans="1:9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  <c r="F309" t="str">
        <f>VLOOKUP(B309, Продукция!A:E, 2, 0)</f>
        <v>капри</v>
      </c>
      <c r="G309" t="str">
        <f>VLOOKUP(C309, Ткани!A:F, 3, 0)</f>
        <v>синий</v>
      </c>
      <c r="H309">
        <f>VLOOKUP(C309, Ткани!A:F, 4, 0)</f>
        <v>140</v>
      </c>
      <c r="I309" t="str">
        <f>VLOOKUP(C309,Ткани!A:F, 5, 0)</f>
        <v>хлопок</v>
      </c>
    </row>
    <row r="310" spans="1:9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  <c r="F310" t="str">
        <f>VLOOKUP(B310, Продукция!A:E, 2, 0)</f>
        <v>юбка с запахом</v>
      </c>
      <c r="G310" t="str">
        <f>VLOOKUP(C310, Ткани!A:F, 3, 0)</f>
        <v>желтый</v>
      </c>
      <c r="H310">
        <f>VLOOKUP(C310, Ткани!A:F, 4, 0)</f>
        <v>240</v>
      </c>
      <c r="I310" t="str">
        <f>VLOOKUP(C310,Ткани!A:F, 5, 0)</f>
        <v>шёлк</v>
      </c>
    </row>
    <row r="311" spans="1:9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  <c r="F311" t="str">
        <f>VLOOKUP(B311, Продукция!A:E, 2, 0)</f>
        <v>юбка с оборкой</v>
      </c>
      <c r="G311" t="str">
        <f>VLOOKUP(C311, Ткани!A:F, 3, 0)</f>
        <v>зеленый</v>
      </c>
      <c r="H311">
        <f>VLOOKUP(C311, Ткани!A:F, 4, 0)</f>
        <v>140</v>
      </c>
      <c r="I311" t="str">
        <f>VLOOKUP(C311,Ткани!A:F, 5, 0)</f>
        <v>хлопок</v>
      </c>
    </row>
    <row r="312" spans="1:9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  <c r="F312" t="str">
        <f>VLOOKUP(B312, Продукция!A:E, 2, 0)</f>
        <v>брюки зауженные</v>
      </c>
      <c r="G312" t="str">
        <f>VLOOKUP(C312, Ткани!A:F, 3, 0)</f>
        <v>зеленый</v>
      </c>
      <c r="H312">
        <f>VLOOKUP(C312, Ткани!A:F, 4, 0)</f>
        <v>420</v>
      </c>
      <c r="I312" t="str">
        <f>VLOOKUP(C312,Ткани!A:F, 5, 0)</f>
        <v>хлопок</v>
      </c>
    </row>
    <row r="313" spans="1:9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  <c r="F313" t="str">
        <f>VLOOKUP(B313, Продукция!A:E, 2, 0)</f>
        <v>рубашка</v>
      </c>
      <c r="G313" t="str">
        <f>VLOOKUP(C313, Ткани!A:F, 3, 0)</f>
        <v>белый</v>
      </c>
      <c r="H313">
        <f>VLOOKUP(C313, Ткани!A:F, 4, 0)</f>
        <v>160</v>
      </c>
      <c r="I313" t="str">
        <f>VLOOKUP(C313,Ткани!A:F, 5, 0)</f>
        <v>лён</v>
      </c>
    </row>
    <row r="314" spans="1:9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  <c r="F314" t="str">
        <f>VLOOKUP(B314, Продукция!A:E, 2, 0)</f>
        <v>платье прямое</v>
      </c>
      <c r="G314" t="str">
        <f>VLOOKUP(C314, Ткани!A:F, 3, 0)</f>
        <v>синий</v>
      </c>
      <c r="H314">
        <f>VLOOKUP(C314, Ткани!A:F, 4, 0)</f>
        <v>196</v>
      </c>
      <c r="I314" t="str">
        <f>VLOOKUP(C314,Ткани!A:F, 5, 0)</f>
        <v>шёлк</v>
      </c>
    </row>
    <row r="315" spans="1:9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  <c r="F315" t="str">
        <f>VLOOKUP(B315, Продукция!A:E, 2, 0)</f>
        <v>юбка с запахом</v>
      </c>
      <c r="G315" t="str">
        <f>VLOOKUP(C315, Ткани!A:F, 3, 0)</f>
        <v>синий</v>
      </c>
      <c r="H315">
        <f>VLOOKUP(C315, Ткани!A:F, 4, 0)</f>
        <v>670</v>
      </c>
      <c r="I315" t="str">
        <f>VLOOKUP(C315,Ткани!A:F, 5, 0)</f>
        <v>шерсть</v>
      </c>
    </row>
    <row r="316" spans="1:9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  <c r="F316" t="str">
        <f>VLOOKUP(B316, Продукция!A:E, 2, 0)</f>
        <v>бриджи</v>
      </c>
      <c r="G316" t="str">
        <f>VLOOKUP(C316, Ткани!A:F, 3, 0)</f>
        <v>белый</v>
      </c>
      <c r="H316">
        <f>VLOOKUP(C316, Ткани!A:F, 4, 0)</f>
        <v>135</v>
      </c>
      <c r="I316" t="str">
        <f>VLOOKUP(C316,Ткани!A:F, 5, 0)</f>
        <v>хлопок</v>
      </c>
    </row>
    <row r="317" spans="1:9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  <c r="F317" t="str">
        <f>VLOOKUP(B317, Продукция!A:E, 2, 0)</f>
        <v>платье-кимоно</v>
      </c>
      <c r="G317" t="str">
        <f>VLOOKUP(C317, Ткани!A:F, 3, 0)</f>
        <v>красный</v>
      </c>
      <c r="H317">
        <f>VLOOKUP(C317, Ткани!A:F, 4, 0)</f>
        <v>230</v>
      </c>
      <c r="I317" t="str">
        <f>VLOOKUP(C317,Ткани!A:F, 5, 0)</f>
        <v>шёлк</v>
      </c>
    </row>
    <row r="318" spans="1:9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  <c r="F318" t="str">
        <f>VLOOKUP(B318, Продукция!A:E, 2, 0)</f>
        <v>брюки прямые</v>
      </c>
      <c r="G318" t="str">
        <f>VLOOKUP(C318, Ткани!A:F, 3, 0)</f>
        <v>синий</v>
      </c>
      <c r="H318">
        <f>VLOOKUP(C318, Ткани!A:F, 4, 0)</f>
        <v>670</v>
      </c>
      <c r="I318" t="str">
        <f>VLOOKUP(C318,Ткани!A:F, 5, 0)</f>
        <v>шерсть</v>
      </c>
    </row>
    <row r="319" spans="1:9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  <c r="F319" t="str">
        <f>VLOOKUP(B319, Продукция!A:E, 2, 0)</f>
        <v>брюки прямые</v>
      </c>
      <c r="G319" t="str">
        <f>VLOOKUP(C319, Ткани!A:F, 3, 0)</f>
        <v>синий</v>
      </c>
      <c r="H319">
        <f>VLOOKUP(C319, Ткани!A:F, 4, 0)</f>
        <v>240</v>
      </c>
      <c r="I319" t="str">
        <f>VLOOKUP(C319,Ткани!A:F, 5, 0)</f>
        <v>шёлк</v>
      </c>
    </row>
    <row r="320" spans="1:9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  <c r="F320" t="str">
        <f>VLOOKUP(B320, Продукция!A:E, 2, 0)</f>
        <v>бриджи</v>
      </c>
      <c r="G320" t="str">
        <f>VLOOKUP(C320, Ткани!A:F, 3, 0)</f>
        <v>зеленый</v>
      </c>
      <c r="H320">
        <f>VLOOKUP(C320, Ткани!A:F, 4, 0)</f>
        <v>196</v>
      </c>
      <c r="I320" t="str">
        <f>VLOOKUP(C320,Ткани!A:F, 5, 0)</f>
        <v>шёлк</v>
      </c>
    </row>
    <row r="321" spans="1:10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  <c r="F321" t="str">
        <f>VLOOKUP(B321, Продукция!A:E, 2, 0)</f>
        <v>платье-рубашка</v>
      </c>
      <c r="G321" t="str">
        <f>VLOOKUP(C321, Ткани!A:F, 3, 0)</f>
        <v>белый</v>
      </c>
      <c r="H321">
        <f>VLOOKUP(C321, Ткани!A:F, 4, 0)</f>
        <v>420</v>
      </c>
      <c r="I321" t="str">
        <f>VLOOKUP(C321,Ткани!A:F, 5, 0)</f>
        <v>хлопок</v>
      </c>
    </row>
    <row r="322" spans="1:10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  <c r="F322" t="str">
        <f>VLOOKUP(B322, Продукция!A:E, 2, 0)</f>
        <v>юбка с запахом</v>
      </c>
      <c r="G322" t="str">
        <f>VLOOKUP(C322, Ткани!A:F, 3, 0)</f>
        <v>черный</v>
      </c>
      <c r="H322">
        <f>VLOOKUP(C322, Ткани!A:F, 4, 0)</f>
        <v>405</v>
      </c>
      <c r="I322" t="str">
        <f>VLOOKUP(C322,Ткани!A:F, 5, 0)</f>
        <v>хлопок</v>
      </c>
    </row>
    <row r="323" spans="1:10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  <c r="F323" t="str">
        <f>VLOOKUP(B323, Продукция!A:E, 2, 0)</f>
        <v>бриджи</v>
      </c>
      <c r="G323" t="str">
        <f>VLOOKUP(C323, Ткани!A:F, 3, 0)</f>
        <v>зеленый</v>
      </c>
      <c r="H323">
        <f>VLOOKUP(C323, Ткани!A:F, 4, 0)</f>
        <v>140</v>
      </c>
      <c r="I323" t="str">
        <f>VLOOKUP(C323,Ткани!A:F, 5, 0)</f>
        <v>шёлк</v>
      </c>
    </row>
    <row r="324" spans="1:10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  <c r="F324" t="str">
        <f>VLOOKUP(B324, Продукция!A:E, 2, 0)</f>
        <v>платье-трапеция</v>
      </c>
      <c r="G324" t="str">
        <f>VLOOKUP(C324, Ткани!A:F, 3, 0)</f>
        <v>красный</v>
      </c>
      <c r="H324">
        <f>VLOOKUP(C324, Ткани!A:F, 4, 0)</f>
        <v>130</v>
      </c>
      <c r="I324" t="str">
        <f>VLOOKUP(C324,Ткани!A:F, 5, 0)</f>
        <v>хлопок</v>
      </c>
    </row>
    <row r="325" spans="1:10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  <c r="F325" t="str">
        <f>VLOOKUP(B325, Продукция!A:E, 2, 0)</f>
        <v>платье прямое</v>
      </c>
      <c r="G325" t="str">
        <f>VLOOKUP(C325, Ткани!A:F, 3, 0)</f>
        <v>желтый</v>
      </c>
      <c r="H325">
        <f>VLOOKUP(C325, Ткани!A:F, 4, 0)</f>
        <v>240</v>
      </c>
      <c r="I325" t="str">
        <f>VLOOKUP(C325,Ткани!A:F, 5, 0)</f>
        <v>шёлк</v>
      </c>
    </row>
    <row r="326" spans="1:10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  <c r="F326" t="str">
        <f>VLOOKUP(B326, Продукция!A:E, 2, 0)</f>
        <v>платье прямое</v>
      </c>
      <c r="G326" t="str">
        <f>VLOOKUP(C326, Ткани!A:F, 3, 0)</f>
        <v>красный</v>
      </c>
      <c r="H326">
        <f>VLOOKUP(C326, Ткани!A:F, 4, 0)</f>
        <v>420</v>
      </c>
      <c r="I326" t="str">
        <f>VLOOKUP(C326,Ткани!A:F, 5, 0)</f>
        <v>хлопок</v>
      </c>
      <c r="J326">
        <f>PRODUCT(D326,E326)</f>
        <v>75420</v>
      </c>
    </row>
    <row r="327" spans="1:10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  <c r="F327" t="str">
        <f>VLOOKUP(B327, Продукция!A:E, 2, 0)</f>
        <v>брюки зауженные</v>
      </c>
      <c r="G327" t="str">
        <f>VLOOKUP(C327, Ткани!A:F, 3, 0)</f>
        <v>красный</v>
      </c>
      <c r="H327">
        <f>VLOOKUP(C327, Ткани!A:F, 4, 0)</f>
        <v>196</v>
      </c>
      <c r="I327" t="str">
        <f>VLOOKUP(C327,Ткани!A:F, 5, 0)</f>
        <v>шёлк</v>
      </c>
    </row>
    <row r="328" spans="1:10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  <c r="F328" t="str">
        <f>VLOOKUP(B328, Продукция!A:E, 2, 0)</f>
        <v>блузка с длинным рукавом</v>
      </c>
      <c r="G328" t="str">
        <f>VLOOKUP(C328, Ткани!A:F, 3, 0)</f>
        <v>красный</v>
      </c>
      <c r="H328">
        <f>VLOOKUP(C328, Ткани!A:F, 4, 0)</f>
        <v>95</v>
      </c>
      <c r="I328" t="str">
        <f>VLOOKUP(C328,Ткани!A:F, 5, 0)</f>
        <v>хлопок</v>
      </c>
    </row>
    <row r="329" spans="1:10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  <c r="F329" t="str">
        <f>VLOOKUP(B329, Продукция!A:E, 2, 0)</f>
        <v>юбка солнце</v>
      </c>
      <c r="G329" t="str">
        <f>VLOOKUP(C329, Ткани!A:F, 3, 0)</f>
        <v>белый</v>
      </c>
      <c r="H329">
        <f>VLOOKUP(C329, Ткани!A:F, 4, 0)</f>
        <v>95</v>
      </c>
      <c r="I329" t="str">
        <f>VLOOKUP(C329,Ткани!A:F, 5, 0)</f>
        <v>хлопок</v>
      </c>
    </row>
    <row r="330" spans="1:10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  <c r="F330" t="str">
        <f>VLOOKUP(B330, Продукция!A:E, 2, 0)</f>
        <v>платье прямое</v>
      </c>
      <c r="G330" t="str">
        <f>VLOOKUP(C330, Ткани!A:F, 3, 0)</f>
        <v>желтый</v>
      </c>
      <c r="H330">
        <f>VLOOKUP(C330, Ткани!A:F, 4, 0)</f>
        <v>140</v>
      </c>
      <c r="I330" t="str">
        <f>VLOOKUP(C330,Ткани!A:F, 5, 0)</f>
        <v>хлопок</v>
      </c>
    </row>
    <row r="331" spans="1:10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  <c r="F331" t="str">
        <f>VLOOKUP(B331, Продукция!A:E, 2, 0)</f>
        <v>платье-халат</v>
      </c>
      <c r="G331" t="str">
        <f>VLOOKUP(C331, Ткани!A:F, 3, 0)</f>
        <v>желтый</v>
      </c>
      <c r="H331">
        <f>VLOOKUP(C331, Ткани!A:F, 4, 0)</f>
        <v>240</v>
      </c>
      <c r="I331" t="str">
        <f>VLOOKUP(C331,Ткани!A:F, 5, 0)</f>
        <v>шёлк</v>
      </c>
    </row>
    <row r="332" spans="1:10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  <c r="F332" t="str">
        <f>VLOOKUP(B332, Продукция!A:E, 2, 0)</f>
        <v>платье с кокеткой</v>
      </c>
      <c r="G332" t="str">
        <f>VLOOKUP(C332, Ткани!A:F, 3, 0)</f>
        <v>зеленый</v>
      </c>
      <c r="H332">
        <f>VLOOKUP(C332, Ткани!A:F, 4, 0)</f>
        <v>160</v>
      </c>
      <c r="I332" t="str">
        <f>VLOOKUP(C332,Ткани!A:F, 5, 0)</f>
        <v>лён</v>
      </c>
    </row>
    <row r="333" spans="1:10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  <c r="F333" t="str">
        <f>VLOOKUP(B333, Продукция!A:E, 2, 0)</f>
        <v>брюки прямые</v>
      </c>
      <c r="G333" t="str">
        <f>VLOOKUP(C333, Ткани!A:F, 3, 0)</f>
        <v>синий</v>
      </c>
      <c r="H333">
        <f>VLOOKUP(C333, Ткани!A:F, 4, 0)</f>
        <v>230</v>
      </c>
      <c r="I333" t="str">
        <f>VLOOKUP(C333,Ткани!A:F, 5, 0)</f>
        <v>шёлк</v>
      </c>
    </row>
    <row r="334" spans="1:10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  <c r="F334" t="str">
        <f>VLOOKUP(B334, Продукция!A:E, 2, 0)</f>
        <v>платье-туника</v>
      </c>
      <c r="G334" t="str">
        <f>VLOOKUP(C334, Ткани!A:F, 3, 0)</f>
        <v>голубой</v>
      </c>
      <c r="H334">
        <f>VLOOKUP(C334, Ткани!A:F, 4, 0)</f>
        <v>70</v>
      </c>
      <c r="I334" t="str">
        <f>VLOOKUP(C334,Ткани!A:F, 5, 0)</f>
        <v>хлопок</v>
      </c>
    </row>
    <row r="335" spans="1:10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  <c r="F335" t="str">
        <f>VLOOKUP(B335, Продукция!A:E, 2, 0)</f>
        <v>рубашка</v>
      </c>
      <c r="G335" t="str">
        <f>VLOOKUP(C335, Ткани!A:F, 3, 0)</f>
        <v>коричневый</v>
      </c>
      <c r="H335">
        <f>VLOOKUP(C335, Ткани!A:F, 4, 0)</f>
        <v>95</v>
      </c>
      <c r="I335" t="str">
        <f>VLOOKUP(C335,Ткани!A:F, 5, 0)</f>
        <v>хлопок</v>
      </c>
    </row>
    <row r="336" spans="1:10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  <c r="F336" t="str">
        <f>VLOOKUP(B336, Продукция!A:E, 2, 0)</f>
        <v>платье-рубашка</v>
      </c>
      <c r="G336" t="str">
        <f>VLOOKUP(C336, Ткани!A:F, 3, 0)</f>
        <v>голубой</v>
      </c>
      <c r="H336">
        <f>VLOOKUP(C336, Ткани!A:F, 4, 0)</f>
        <v>70</v>
      </c>
      <c r="I336" t="str">
        <f>VLOOKUP(C336,Ткани!A:F, 5, 0)</f>
        <v>хлопок</v>
      </c>
    </row>
    <row r="337" spans="1:9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  <c r="F337" t="str">
        <f>VLOOKUP(B337, Продукция!A:E, 2, 0)</f>
        <v>платье-трапеция</v>
      </c>
      <c r="G337" t="str">
        <f>VLOOKUP(C337, Ткани!A:F, 3, 0)</f>
        <v>синий</v>
      </c>
      <c r="H337">
        <f>VLOOKUP(C337, Ткани!A:F, 4, 0)</f>
        <v>230</v>
      </c>
      <c r="I337" t="str">
        <f>VLOOKUP(C337,Ткани!A:F, 5, 0)</f>
        <v>шёлк</v>
      </c>
    </row>
    <row r="338" spans="1:9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  <c r="F338" t="str">
        <f>VLOOKUP(B338, Продукция!A:E, 2, 0)</f>
        <v>платье-кимоно</v>
      </c>
      <c r="G338" t="str">
        <f>VLOOKUP(C338, Ткани!A:F, 3, 0)</f>
        <v>красный</v>
      </c>
      <c r="H338">
        <f>VLOOKUP(C338, Ткани!A:F, 4, 0)</f>
        <v>140</v>
      </c>
      <c r="I338" t="str">
        <f>VLOOKUP(C338,Ткани!A:F, 5, 0)</f>
        <v>шёлк</v>
      </c>
    </row>
    <row r="339" spans="1:9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  <c r="F339" t="str">
        <f>VLOOKUP(B339, Продукция!A:E, 2, 0)</f>
        <v>юбка солнце</v>
      </c>
      <c r="G339" t="str">
        <f>VLOOKUP(C339, Ткани!A:F, 3, 0)</f>
        <v>синий</v>
      </c>
      <c r="H339">
        <f>VLOOKUP(C339, Ткани!A:F, 4, 0)</f>
        <v>230</v>
      </c>
      <c r="I339" t="str">
        <f>VLOOKUP(C339,Ткани!A:F, 5, 0)</f>
        <v>шёлк</v>
      </c>
    </row>
    <row r="340" spans="1:9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  <c r="F340" t="str">
        <f>VLOOKUP(B340, Продукция!A:E, 2, 0)</f>
        <v>юбка с оборкой</v>
      </c>
      <c r="G340" t="str">
        <f>VLOOKUP(C340, Ткани!A:F, 3, 0)</f>
        <v>желтый</v>
      </c>
      <c r="H340">
        <f>VLOOKUP(C340, Ткани!A:F, 4, 0)</f>
        <v>135</v>
      </c>
      <c r="I340" t="str">
        <f>VLOOKUP(C340,Ткани!A:F, 5, 0)</f>
        <v>хлопок</v>
      </c>
    </row>
    <row r="341" spans="1:9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  <c r="F341" t="str">
        <f>VLOOKUP(B341, Продукция!A:E, 2, 0)</f>
        <v>юбка полусолнце</v>
      </c>
      <c r="G341" t="str">
        <f>VLOOKUP(C341, Ткани!A:F, 3, 0)</f>
        <v>синий</v>
      </c>
      <c r="H341">
        <f>VLOOKUP(C341, Ткани!A:F, 4, 0)</f>
        <v>405</v>
      </c>
      <c r="I341" t="str">
        <f>VLOOKUP(C341,Ткани!A:F, 5, 0)</f>
        <v>хлопок</v>
      </c>
    </row>
    <row r="342" spans="1:9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  <c r="F342" t="str">
        <f>VLOOKUP(B342, Продукция!A:E, 2, 0)</f>
        <v>юбка солнце</v>
      </c>
      <c r="G342" t="str">
        <f>VLOOKUP(C342, Ткани!A:F, 3, 0)</f>
        <v>зеленый</v>
      </c>
      <c r="H342">
        <f>VLOOKUP(C342, Ткани!A:F, 4, 0)</f>
        <v>196</v>
      </c>
      <c r="I342" t="str">
        <f>VLOOKUP(C342,Ткани!A:F, 5, 0)</f>
        <v>шёлк</v>
      </c>
    </row>
    <row r="343" spans="1:9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  <c r="F343" t="str">
        <f>VLOOKUP(B343, Продукция!A:E, 2, 0)</f>
        <v>брюки зауженные</v>
      </c>
      <c r="G343" t="str">
        <f>VLOOKUP(C343, Ткани!A:F, 3, 0)</f>
        <v>розовый</v>
      </c>
      <c r="H343">
        <f>VLOOKUP(C343, Ткани!A:F, 4, 0)</f>
        <v>70</v>
      </c>
      <c r="I343" t="str">
        <f>VLOOKUP(C343,Ткани!A:F, 5, 0)</f>
        <v>хлопок</v>
      </c>
    </row>
    <row r="344" spans="1:9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  <c r="F344" t="str">
        <f>VLOOKUP(B344, Продукция!A:E, 2, 0)</f>
        <v>рубашка</v>
      </c>
      <c r="G344" t="str">
        <f>VLOOKUP(C344, Ткани!A:F, 3, 0)</f>
        <v>красный</v>
      </c>
      <c r="H344">
        <f>VLOOKUP(C344, Ткани!A:F, 4, 0)</f>
        <v>670</v>
      </c>
      <c r="I344" t="str">
        <f>VLOOKUP(C344,Ткани!A:F, 5, 0)</f>
        <v>шерсть</v>
      </c>
    </row>
    <row r="345" spans="1:9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  <c r="F345" t="str">
        <f>VLOOKUP(B345, Продукция!A:E, 2, 0)</f>
        <v>платье миди</v>
      </c>
      <c r="G345" t="str">
        <f>VLOOKUP(C345, Ткани!A:F, 3, 0)</f>
        <v>красный</v>
      </c>
      <c r="H345">
        <f>VLOOKUP(C345, Ткани!A:F, 4, 0)</f>
        <v>130</v>
      </c>
      <c r="I345" t="str">
        <f>VLOOKUP(C345,Ткани!A:F, 5, 0)</f>
        <v>хлопок</v>
      </c>
    </row>
    <row r="346" spans="1:9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  <c r="F346" t="str">
        <f>VLOOKUP(B346, Продукция!A:E, 2, 0)</f>
        <v>юбка с запахом</v>
      </c>
      <c r="G346" t="str">
        <f>VLOOKUP(C346, Ткани!A:F, 3, 0)</f>
        <v>синий</v>
      </c>
      <c r="H346">
        <f>VLOOKUP(C346, Ткани!A:F, 4, 0)</f>
        <v>410</v>
      </c>
      <c r="I346" t="str">
        <f>VLOOKUP(C346,Ткани!A:F, 5, 0)</f>
        <v>хлопок</v>
      </c>
    </row>
    <row r="347" spans="1:9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  <c r="F347" t="str">
        <f>VLOOKUP(B347, Продукция!A:E, 2, 0)</f>
        <v>платье миди</v>
      </c>
      <c r="G347" t="str">
        <f>VLOOKUP(C347, Ткани!A:F, 3, 0)</f>
        <v>красный</v>
      </c>
      <c r="H347">
        <f>VLOOKUP(C347, Ткани!A:F, 4, 0)</f>
        <v>135</v>
      </c>
      <c r="I347" t="str">
        <f>VLOOKUP(C347,Ткани!A:F, 5, 0)</f>
        <v>хлопок</v>
      </c>
    </row>
    <row r="348" spans="1:9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  <c r="F348" t="str">
        <f>VLOOKUP(B348, Продукция!A:E, 2, 0)</f>
        <v>брюки прямые</v>
      </c>
      <c r="G348" t="str">
        <f>VLOOKUP(C348, Ткани!A:F, 3, 0)</f>
        <v>синий</v>
      </c>
      <c r="H348">
        <f>VLOOKUP(C348, Ткани!A:F, 4, 0)</f>
        <v>410</v>
      </c>
      <c r="I348" t="str">
        <f>VLOOKUP(C348,Ткани!A:F, 5, 0)</f>
        <v>хлопок</v>
      </c>
    </row>
    <row r="349" spans="1:9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  <c r="F349" t="str">
        <f>VLOOKUP(B349, Продукция!A:E, 2, 0)</f>
        <v>юбка полусолнце</v>
      </c>
      <c r="G349" t="str">
        <f>VLOOKUP(C349, Ткани!A:F, 3, 0)</f>
        <v>розовый</v>
      </c>
      <c r="H349">
        <f>VLOOKUP(C349, Ткани!A:F, 4, 0)</f>
        <v>70</v>
      </c>
      <c r="I349" t="str">
        <f>VLOOKUP(C349,Ткани!A:F, 5, 0)</f>
        <v>хлопок</v>
      </c>
    </row>
    <row r="350" spans="1:9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  <c r="F350" t="str">
        <f>VLOOKUP(B350, Продукция!A:E, 2, 0)</f>
        <v>платье-кимоно</v>
      </c>
      <c r="G350" t="str">
        <f>VLOOKUP(C350, Ткани!A:F, 3, 0)</f>
        <v>синий</v>
      </c>
      <c r="H350">
        <f>VLOOKUP(C350, Ткани!A:F, 4, 0)</f>
        <v>670</v>
      </c>
      <c r="I350" t="str">
        <f>VLOOKUP(C350,Ткани!A:F, 5, 0)</f>
        <v>шерсть</v>
      </c>
    </row>
    <row r="351" spans="1:9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  <c r="F351" t="str">
        <f>VLOOKUP(B351, Продукция!A:E, 2, 0)</f>
        <v>платье-халат</v>
      </c>
      <c r="G351" t="str">
        <f>VLOOKUP(C351, Ткани!A:F, 3, 0)</f>
        <v>синий</v>
      </c>
      <c r="H351">
        <f>VLOOKUP(C351, Ткани!A:F, 4, 0)</f>
        <v>130</v>
      </c>
      <c r="I351" t="str">
        <f>VLOOKUP(C351,Ткани!A:F, 5, 0)</f>
        <v>хлопок</v>
      </c>
    </row>
    <row r="352" spans="1:9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  <c r="F352" t="str">
        <f>VLOOKUP(B352, Продукция!A:E, 2, 0)</f>
        <v>капри</v>
      </c>
      <c r="G352" t="str">
        <f>VLOOKUP(C352, Ткани!A:F, 3, 0)</f>
        <v>желтый</v>
      </c>
      <c r="H352">
        <f>VLOOKUP(C352, Ткани!A:F, 4, 0)</f>
        <v>140</v>
      </c>
      <c r="I352" t="str">
        <f>VLOOKUP(C352,Ткани!A:F, 5, 0)</f>
        <v>хлопок</v>
      </c>
    </row>
    <row r="353" spans="1:9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  <c r="F353" t="str">
        <f>VLOOKUP(B353, Продукция!A:E, 2, 0)</f>
        <v>капри</v>
      </c>
      <c r="G353" t="str">
        <f>VLOOKUP(C353, Ткани!A:F, 3, 0)</f>
        <v>синий</v>
      </c>
      <c r="H353">
        <f>VLOOKUP(C353, Ткани!A:F, 4, 0)</f>
        <v>405</v>
      </c>
      <c r="I353" t="str">
        <f>VLOOKUP(C353,Ткани!A:F, 5, 0)</f>
        <v>хлопок</v>
      </c>
    </row>
    <row r="354" spans="1:9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  <c r="F354" t="str">
        <f>VLOOKUP(B354, Продукция!A:E, 2, 0)</f>
        <v>платье с запахом</v>
      </c>
      <c r="G354" t="str">
        <f>VLOOKUP(C354, Ткани!A:F, 3, 0)</f>
        <v>желтый</v>
      </c>
      <c r="H354">
        <f>VLOOKUP(C354, Ткани!A:F, 4, 0)</f>
        <v>670</v>
      </c>
      <c r="I354" t="str">
        <f>VLOOKUP(C354,Ткани!A:F, 5, 0)</f>
        <v>шерсть</v>
      </c>
    </row>
    <row r="355" spans="1:9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  <c r="F355" t="str">
        <f>VLOOKUP(B355, Продукция!A:E, 2, 0)</f>
        <v>рубашка</v>
      </c>
      <c r="G355" t="str">
        <f>VLOOKUP(C355, Ткани!A:F, 3, 0)</f>
        <v>белый</v>
      </c>
      <c r="H355">
        <f>VLOOKUP(C355, Ткани!A:F, 4, 0)</f>
        <v>420</v>
      </c>
      <c r="I355" t="str">
        <f>VLOOKUP(C355,Ткани!A:F, 5, 0)</f>
        <v>хлопок</v>
      </c>
    </row>
    <row r="356" spans="1:9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  <c r="F356" t="str">
        <f>VLOOKUP(B356, Продукция!A:E, 2, 0)</f>
        <v>платье с кокеткой</v>
      </c>
      <c r="G356" t="str">
        <f>VLOOKUP(C356, Ткани!A:F, 3, 0)</f>
        <v>белый</v>
      </c>
      <c r="H356">
        <f>VLOOKUP(C356, Ткани!A:F, 4, 0)</f>
        <v>70</v>
      </c>
      <c r="I356" t="str">
        <f>VLOOKUP(C356,Ткани!A:F, 5, 0)</f>
        <v>хлопок</v>
      </c>
    </row>
    <row r="357" spans="1:9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  <c r="F357" t="str">
        <f>VLOOKUP(B357, Продукция!A:E, 2, 0)</f>
        <v>бриджи</v>
      </c>
      <c r="G357" t="str">
        <f>VLOOKUP(C357, Ткани!A:F, 3, 0)</f>
        <v>синий</v>
      </c>
      <c r="H357">
        <f>VLOOKUP(C357, Ткани!A:F, 4, 0)</f>
        <v>140</v>
      </c>
      <c r="I357" t="str">
        <f>VLOOKUP(C357,Ткани!A:F, 5, 0)</f>
        <v>шёлк</v>
      </c>
    </row>
    <row r="358" spans="1:9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  <c r="F358" t="str">
        <f>VLOOKUP(B358, Продукция!A:E, 2, 0)</f>
        <v>капри</v>
      </c>
      <c r="G358" t="str">
        <f>VLOOKUP(C358, Ткани!A:F, 3, 0)</f>
        <v>белый</v>
      </c>
      <c r="H358">
        <f>VLOOKUP(C358, Ткани!A:F, 4, 0)</f>
        <v>420</v>
      </c>
      <c r="I358" t="str">
        <f>VLOOKUP(C358,Ткани!A:F, 5, 0)</f>
        <v>хлопок</v>
      </c>
    </row>
    <row r="359" spans="1:9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  <c r="F359" t="str">
        <f>VLOOKUP(B359, Продукция!A:E, 2, 0)</f>
        <v>бриджи</v>
      </c>
      <c r="G359" t="str">
        <f>VLOOKUP(C359, Ткани!A:F, 3, 0)</f>
        <v>красный</v>
      </c>
      <c r="H359">
        <f>VLOOKUP(C359, Ткани!A:F, 4, 0)</f>
        <v>230</v>
      </c>
      <c r="I359" t="str">
        <f>VLOOKUP(C359,Ткани!A:F, 5, 0)</f>
        <v>шёлк</v>
      </c>
    </row>
    <row r="360" spans="1:9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  <c r="F360" t="str">
        <f>VLOOKUP(B360, Продукция!A:E, 2, 0)</f>
        <v>платье-рубашка</v>
      </c>
      <c r="G360" t="str">
        <f>VLOOKUP(C360, Ткани!A:F, 3, 0)</f>
        <v>коричневый</v>
      </c>
      <c r="H360">
        <f>VLOOKUP(C360, Ткани!A:F, 4, 0)</f>
        <v>95</v>
      </c>
      <c r="I360" t="str">
        <f>VLOOKUP(C360,Ткани!A:F, 5, 0)</f>
        <v>хлопок</v>
      </c>
    </row>
    <row r="361" spans="1:9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  <c r="F361" t="str">
        <f>VLOOKUP(B361, Продукция!A:E, 2, 0)</f>
        <v>рубашка</v>
      </c>
      <c r="G361" t="str">
        <f>VLOOKUP(C361, Ткани!A:F, 3, 0)</f>
        <v>белый</v>
      </c>
      <c r="H361">
        <f>VLOOKUP(C361, Ткани!A:F, 4, 0)</f>
        <v>130</v>
      </c>
      <c r="I361" t="str">
        <f>VLOOKUP(C361,Ткани!A:F, 5, 0)</f>
        <v>хлопок</v>
      </c>
    </row>
    <row r="362" spans="1:9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  <c r="F362" t="str">
        <f>VLOOKUP(B362, Продукция!A:E, 2, 0)</f>
        <v>платье-кимоно</v>
      </c>
      <c r="G362" t="str">
        <f>VLOOKUP(C362, Ткани!A:F, 3, 0)</f>
        <v>синий</v>
      </c>
      <c r="H362">
        <f>VLOOKUP(C362, Ткани!A:F, 4, 0)</f>
        <v>410</v>
      </c>
      <c r="I362" t="str">
        <f>VLOOKUP(C362,Ткани!A:F, 5, 0)</f>
        <v>хлопок</v>
      </c>
    </row>
    <row r="363" spans="1:9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  <c r="F363" t="str">
        <f>VLOOKUP(B363, Продукция!A:E, 2, 0)</f>
        <v>платье прямое</v>
      </c>
      <c r="G363" t="str">
        <f>VLOOKUP(C363, Ткани!A:F, 3, 0)</f>
        <v>красный</v>
      </c>
      <c r="H363">
        <f>VLOOKUP(C363, Ткани!A:F, 4, 0)</f>
        <v>670</v>
      </c>
      <c r="I363" t="str">
        <f>VLOOKUP(C363,Ткани!A:F, 5, 0)</f>
        <v>шерсть</v>
      </c>
    </row>
    <row r="364" spans="1:9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  <c r="F364" t="str">
        <f>VLOOKUP(B364, Продукция!A:E, 2, 0)</f>
        <v>платье-трансформер</v>
      </c>
      <c r="G364" t="str">
        <f>VLOOKUP(C364, Ткани!A:F, 3, 0)</f>
        <v>синий</v>
      </c>
      <c r="H364">
        <f>VLOOKUP(C364, Ткани!A:F, 4, 0)</f>
        <v>240</v>
      </c>
      <c r="I364" t="str">
        <f>VLOOKUP(C364,Ткани!A:F, 5, 0)</f>
        <v>шёлк</v>
      </c>
    </row>
    <row r="365" spans="1:9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  <c r="F365" t="str">
        <f>VLOOKUP(B365, Продукция!A:E, 2, 0)</f>
        <v>блузка с длинным рукавом</v>
      </c>
      <c r="G365" t="str">
        <f>VLOOKUP(C365, Ткани!A:F, 3, 0)</f>
        <v>желтый</v>
      </c>
      <c r="H365">
        <f>VLOOKUP(C365, Ткани!A:F, 4, 0)</f>
        <v>240</v>
      </c>
      <c r="I365" t="str">
        <f>VLOOKUP(C365,Ткани!A:F, 5, 0)</f>
        <v>шёлк</v>
      </c>
    </row>
    <row r="366" spans="1:9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  <c r="F366" t="str">
        <f>VLOOKUP(B366, Продукция!A:E, 2, 0)</f>
        <v>брюки прямые</v>
      </c>
      <c r="G366" t="str">
        <f>VLOOKUP(C366, Ткани!A:F, 3, 0)</f>
        <v>розовый</v>
      </c>
      <c r="H366">
        <f>VLOOKUP(C366, Ткани!A:F, 4, 0)</f>
        <v>70</v>
      </c>
      <c r="I366" t="str">
        <f>VLOOKUP(C366,Ткани!A:F, 5, 0)</f>
        <v>хлопок</v>
      </c>
    </row>
    <row r="367" spans="1:9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  <c r="F367" t="str">
        <f>VLOOKUP(B367, Продукция!A:E, 2, 0)</f>
        <v>платье-туника</v>
      </c>
      <c r="G367" t="str">
        <f>VLOOKUP(C367, Ткани!A:F, 3, 0)</f>
        <v>красный</v>
      </c>
      <c r="H367">
        <f>VLOOKUP(C367, Ткани!A:F, 4, 0)</f>
        <v>230</v>
      </c>
      <c r="I367" t="str">
        <f>VLOOKUP(C367,Ткани!A:F, 5, 0)</f>
        <v>шёлк</v>
      </c>
    </row>
    <row r="368" spans="1:9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  <c r="F368" t="str">
        <f>VLOOKUP(B368, Продукция!A:E, 2, 0)</f>
        <v>юбка полусолнце</v>
      </c>
      <c r="G368" t="str">
        <f>VLOOKUP(C368, Ткани!A:F, 3, 0)</f>
        <v>желтый</v>
      </c>
      <c r="H368">
        <f>VLOOKUP(C368, Ткани!A:F, 4, 0)</f>
        <v>230</v>
      </c>
      <c r="I368" t="str">
        <f>VLOOKUP(C368,Ткани!A:F, 5, 0)</f>
        <v>шёлк</v>
      </c>
    </row>
    <row r="369" spans="1:9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  <c r="F369" t="str">
        <f>VLOOKUP(B369, Продукция!A:E, 2, 0)</f>
        <v>капри</v>
      </c>
      <c r="G369" t="str">
        <f>VLOOKUP(C369, Ткани!A:F, 3, 0)</f>
        <v>красный</v>
      </c>
      <c r="H369">
        <f>VLOOKUP(C369, Ткани!A:F, 4, 0)</f>
        <v>135</v>
      </c>
      <c r="I369" t="str">
        <f>VLOOKUP(C369,Ткани!A:F, 5, 0)</f>
        <v>хлопок</v>
      </c>
    </row>
    <row r="370" spans="1:9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  <c r="F370" t="str">
        <f>VLOOKUP(B370, Продукция!A:E, 2, 0)</f>
        <v>платье с напуском на талии</v>
      </c>
      <c r="G370" t="str">
        <f>VLOOKUP(C370, Ткани!A:F, 3, 0)</f>
        <v>зеленый</v>
      </c>
      <c r="H370">
        <f>VLOOKUP(C370, Ткани!A:F, 4, 0)</f>
        <v>420</v>
      </c>
      <c r="I370" t="str">
        <f>VLOOKUP(C370,Ткани!A:F, 5, 0)</f>
        <v>хлопок</v>
      </c>
    </row>
    <row r="371" spans="1:9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  <c r="F371" t="str">
        <f>VLOOKUP(B371, Продукция!A:E, 2, 0)</f>
        <v>блузка с длинным рукавом</v>
      </c>
      <c r="G371" t="str">
        <f>VLOOKUP(C371, Ткани!A:F, 3, 0)</f>
        <v>желтый</v>
      </c>
      <c r="H371">
        <f>VLOOKUP(C371, Ткани!A:F, 4, 0)</f>
        <v>140</v>
      </c>
      <c r="I371" t="str">
        <f>VLOOKUP(C371,Ткани!A:F, 5, 0)</f>
        <v>хлопок</v>
      </c>
    </row>
    <row r="372" spans="1:9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  <c r="F372" t="str">
        <f>VLOOKUP(B372, Продукция!A:E, 2, 0)</f>
        <v>платье-кимоно</v>
      </c>
      <c r="G372" t="str">
        <f>VLOOKUP(C372, Ткани!A:F, 3, 0)</f>
        <v>красный</v>
      </c>
      <c r="H372">
        <f>VLOOKUP(C372, Ткани!A:F, 4, 0)</f>
        <v>95</v>
      </c>
      <c r="I372" t="str">
        <f>VLOOKUP(C372,Ткани!A:F, 5, 0)</f>
        <v>хлопок</v>
      </c>
    </row>
    <row r="373" spans="1:9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  <c r="F373" t="str">
        <f>VLOOKUP(B373, Продукция!A:E, 2, 0)</f>
        <v>юбка полусолнце</v>
      </c>
      <c r="G373" t="str">
        <f>VLOOKUP(C373, Ткани!A:F, 3, 0)</f>
        <v>белый</v>
      </c>
      <c r="H373">
        <f>VLOOKUP(C373, Ткани!A:F, 4, 0)</f>
        <v>130</v>
      </c>
      <c r="I373" t="str">
        <f>VLOOKUP(C373,Ткани!A:F, 5, 0)</f>
        <v>хлопок</v>
      </c>
    </row>
    <row r="374" spans="1:9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  <c r="F374" t="str">
        <f>VLOOKUP(B374, Продукция!A:E, 2, 0)</f>
        <v>платье миди</v>
      </c>
      <c r="G374" t="str">
        <f>VLOOKUP(C374, Ткани!A:F, 3, 0)</f>
        <v>желтый</v>
      </c>
      <c r="H374">
        <f>VLOOKUP(C374, Ткани!A:F, 4, 0)</f>
        <v>160</v>
      </c>
      <c r="I374" t="str">
        <f>VLOOKUP(C374,Ткани!A:F, 5, 0)</f>
        <v>лён</v>
      </c>
    </row>
    <row r="375" spans="1:9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  <c r="F375" t="str">
        <f>VLOOKUP(B375, Продукция!A:E, 2, 0)</f>
        <v>платье-рубашка</v>
      </c>
      <c r="G375" t="str">
        <f>VLOOKUP(C375, Ткани!A:F, 3, 0)</f>
        <v>красный</v>
      </c>
      <c r="H375">
        <f>VLOOKUP(C375, Ткани!A:F, 4, 0)</f>
        <v>230</v>
      </c>
      <c r="I375" t="str">
        <f>VLOOKUP(C375,Ткани!A:F, 5, 0)</f>
        <v>шёлк</v>
      </c>
    </row>
    <row r="376" spans="1:9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  <c r="F376" t="str">
        <f>VLOOKUP(B376, Продукция!A:E, 2, 0)</f>
        <v>платье-кимоно</v>
      </c>
      <c r="G376" t="str">
        <f>VLOOKUP(C376, Ткани!A:F, 3, 0)</f>
        <v>синий</v>
      </c>
      <c r="H376">
        <f>VLOOKUP(C376, Ткани!A:F, 4, 0)</f>
        <v>140</v>
      </c>
      <c r="I376" t="str">
        <f>VLOOKUP(C376,Ткани!A:F, 5, 0)</f>
        <v>хлопок</v>
      </c>
    </row>
    <row r="377" spans="1:9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  <c r="F377" t="str">
        <f>VLOOKUP(B377, Продукция!A:E, 2, 0)</f>
        <v>брюки клеш</v>
      </c>
      <c r="G377" t="str">
        <f>VLOOKUP(C377, Ткани!A:F, 3, 0)</f>
        <v>желтый</v>
      </c>
      <c r="H377">
        <f>VLOOKUP(C377, Ткани!A:F, 4, 0)</f>
        <v>240</v>
      </c>
      <c r="I377" t="str">
        <f>VLOOKUP(C377,Ткани!A:F, 5, 0)</f>
        <v>шёлк</v>
      </c>
    </row>
    <row r="378" spans="1:9" hidden="1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  <c r="F378" t="str">
        <f>VLOOKUP(B378, Продукция!A:E, 2, 0)</f>
        <v>юбка с запахом</v>
      </c>
      <c r="G378" t="str">
        <f>VLOOKUP(C378, Ткани!A:F, 3, 0)</f>
        <v>синий</v>
      </c>
      <c r="H378">
        <f>VLOOKUP(C378, Ткани!A:F, 4, 0)</f>
        <v>196</v>
      </c>
      <c r="I378" t="str">
        <f>VLOOKUP(C378,Ткани!A:F, 5, 0)</f>
        <v>шёлк</v>
      </c>
    </row>
    <row r="379" spans="1:9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  <c r="F379" t="str">
        <f>VLOOKUP(B379, Продукция!A:E, 2, 0)</f>
        <v>юбка полусолнце</v>
      </c>
      <c r="G379" t="str">
        <f>VLOOKUP(C379, Ткани!A:F, 3, 0)</f>
        <v>белый</v>
      </c>
      <c r="H379">
        <f>VLOOKUP(C379, Ткани!A:F, 4, 0)</f>
        <v>70</v>
      </c>
      <c r="I379" t="str">
        <f>VLOOKUP(C379,Ткани!A:F, 5, 0)</f>
        <v>хлопок</v>
      </c>
    </row>
    <row r="380" spans="1:9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  <c r="F380" t="str">
        <f>VLOOKUP(B380, Продукция!A:E, 2, 0)</f>
        <v>платье прямое</v>
      </c>
      <c r="G380" t="str">
        <f>VLOOKUP(C380, Ткани!A:F, 3, 0)</f>
        <v>синий</v>
      </c>
      <c r="H380">
        <f>VLOOKUP(C380, Ткани!A:F, 4, 0)</f>
        <v>230</v>
      </c>
      <c r="I380" t="str">
        <f>VLOOKUP(C380,Ткани!A:F, 5, 0)</f>
        <v>шёлк</v>
      </c>
    </row>
    <row r="381" spans="1:9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  <c r="F381" t="str">
        <f>VLOOKUP(B381, Продукция!A:E, 2, 0)</f>
        <v>юбка с оборкой</v>
      </c>
      <c r="G381" t="str">
        <f>VLOOKUP(C381, Ткани!A:F, 3, 0)</f>
        <v>красный</v>
      </c>
      <c r="H381">
        <f>VLOOKUP(C381, Ткани!A:F, 4, 0)</f>
        <v>230</v>
      </c>
      <c r="I381" t="str">
        <f>VLOOKUP(C381,Ткани!A:F, 5, 0)</f>
        <v>шёлк</v>
      </c>
    </row>
    <row r="382" spans="1:9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  <c r="F382" t="str">
        <f>VLOOKUP(B382, Продукция!A:E, 2, 0)</f>
        <v>юбка с запахом</v>
      </c>
      <c r="G382" t="str">
        <f>VLOOKUP(C382, Ткани!A:F, 3, 0)</f>
        <v>красный</v>
      </c>
      <c r="H382">
        <f>VLOOKUP(C382, Ткани!A:F, 4, 0)</f>
        <v>230</v>
      </c>
      <c r="I382" t="str">
        <f>VLOOKUP(C382,Ткани!A:F, 5, 0)</f>
        <v>шёлк</v>
      </c>
    </row>
    <row r="383" spans="1:9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  <c r="F383" t="str">
        <f>VLOOKUP(B383, Продукция!A:E, 2, 0)</f>
        <v>юбка солнце</v>
      </c>
      <c r="G383" t="str">
        <f>VLOOKUP(C383, Ткани!A:F, 3, 0)</f>
        <v>розовый</v>
      </c>
      <c r="H383">
        <f>VLOOKUP(C383, Ткани!A:F, 4, 0)</f>
        <v>70</v>
      </c>
      <c r="I383" t="str">
        <f>VLOOKUP(C383,Ткани!A:F, 5, 0)</f>
        <v>хлопок</v>
      </c>
    </row>
    <row r="384" spans="1:9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  <c r="F384" t="str">
        <f>VLOOKUP(B384, Продукция!A:E, 2, 0)</f>
        <v>платье прямое</v>
      </c>
      <c r="G384" t="str">
        <f>VLOOKUP(C384, Ткани!A:F, 3, 0)</f>
        <v>белый</v>
      </c>
      <c r="H384">
        <f>VLOOKUP(C384, Ткани!A:F, 4, 0)</f>
        <v>70</v>
      </c>
      <c r="I384" t="str">
        <f>VLOOKUP(C384,Ткани!A:F, 5, 0)</f>
        <v>хлопок</v>
      </c>
    </row>
    <row r="385" spans="1:10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  <c r="F385" t="str">
        <f>VLOOKUP(B385, Продукция!A:E, 2, 0)</f>
        <v>платье макси</v>
      </c>
      <c r="G385" t="str">
        <f>VLOOKUP(C385, Ткани!A:F, 3, 0)</f>
        <v>белый</v>
      </c>
      <c r="H385">
        <f>VLOOKUP(C385, Ткани!A:F, 4, 0)</f>
        <v>420</v>
      </c>
      <c r="I385" t="str">
        <f>VLOOKUP(C385,Ткани!A:F, 5, 0)</f>
        <v>хлопок</v>
      </c>
    </row>
    <row r="386" spans="1:10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  <c r="F386" t="str">
        <f>VLOOKUP(B386, Продукция!A:E, 2, 0)</f>
        <v>блузка с длинным рукавом</v>
      </c>
      <c r="G386" t="str">
        <f>VLOOKUP(C386, Ткани!A:F, 3, 0)</f>
        <v>черный</v>
      </c>
      <c r="H386">
        <f>VLOOKUP(C386, Ткани!A:F, 4, 0)</f>
        <v>405</v>
      </c>
      <c r="I386" t="str">
        <f>VLOOKUP(C386,Ткани!A:F, 5, 0)</f>
        <v>хлопок</v>
      </c>
    </row>
    <row r="387" spans="1:10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  <c r="F387" t="str">
        <f>VLOOKUP(B387, Продукция!A:E, 2, 0)</f>
        <v>брюки прямые</v>
      </c>
      <c r="G387" t="str">
        <f>VLOOKUP(C387, Ткани!A:F, 3, 0)</f>
        <v>красный</v>
      </c>
      <c r="H387">
        <f>VLOOKUP(C387, Ткани!A:F, 4, 0)</f>
        <v>410</v>
      </c>
      <c r="I387" t="str">
        <f>VLOOKUP(C387,Ткани!A:F, 5, 0)</f>
        <v>хлопок</v>
      </c>
    </row>
    <row r="388" spans="1:10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  <c r="F388" t="str">
        <f>VLOOKUP(B388, Продукция!A:E, 2, 0)</f>
        <v>юбка солнце</v>
      </c>
      <c r="G388" t="str">
        <f>VLOOKUP(C388, Ткани!A:F, 3, 0)</f>
        <v>желтый</v>
      </c>
      <c r="H388">
        <f>VLOOKUP(C388, Ткани!A:F, 4, 0)</f>
        <v>135</v>
      </c>
      <c r="I388" t="str">
        <f>VLOOKUP(C388,Ткани!A:F, 5, 0)</f>
        <v>хлопок</v>
      </c>
    </row>
    <row r="389" spans="1:10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  <c r="F389" t="str">
        <f>VLOOKUP(B389, Продукция!A:E, 2, 0)</f>
        <v>бриджи</v>
      </c>
      <c r="G389" t="str">
        <f>VLOOKUP(C389, Ткани!A:F, 3, 0)</f>
        <v>белый</v>
      </c>
      <c r="H389">
        <f>VLOOKUP(C389, Ткани!A:F, 4, 0)</f>
        <v>95</v>
      </c>
      <c r="I389" t="str">
        <f>VLOOKUP(C389,Ткани!A:F, 5, 0)</f>
        <v>хлопок</v>
      </c>
    </row>
    <row r="390" spans="1:10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  <c r="F390" t="str">
        <f>VLOOKUP(B390, Продукция!A:E, 2, 0)</f>
        <v>платье-туника</v>
      </c>
      <c r="G390" t="str">
        <f>VLOOKUP(C390, Ткани!A:F, 3, 0)</f>
        <v>красный</v>
      </c>
      <c r="H390">
        <f>VLOOKUP(C390, Ткани!A:F, 4, 0)</f>
        <v>140</v>
      </c>
      <c r="I390" t="str">
        <f>VLOOKUP(C390,Ткани!A:F, 5, 0)</f>
        <v>шёлк</v>
      </c>
    </row>
    <row r="391" spans="1:10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  <c r="F391" t="str">
        <f>VLOOKUP(B391, Продукция!A:E, 2, 0)</f>
        <v>юбка полусолнце</v>
      </c>
      <c r="G391" t="str">
        <f>VLOOKUP(C391, Ткани!A:F, 3, 0)</f>
        <v>красный</v>
      </c>
      <c r="H391">
        <f>VLOOKUP(C391, Ткани!A:F, 4, 0)</f>
        <v>135</v>
      </c>
      <c r="I391" t="str">
        <f>VLOOKUP(C391,Ткани!A:F, 5, 0)</f>
        <v>хлопок</v>
      </c>
    </row>
    <row r="392" spans="1:10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  <c r="F392" t="str">
        <f>VLOOKUP(B392, Продукция!A:E, 2, 0)</f>
        <v>бриджи</v>
      </c>
      <c r="G392" t="str">
        <f>VLOOKUP(C392, Ткани!A:F, 3, 0)</f>
        <v>красный</v>
      </c>
      <c r="H392">
        <f>VLOOKUP(C392, Ткани!A:F, 4, 0)</f>
        <v>410</v>
      </c>
      <c r="I392" t="str">
        <f>VLOOKUP(C392,Ткани!A:F, 5, 0)</f>
        <v>хлопок</v>
      </c>
    </row>
    <row r="393" spans="1:10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  <c r="F393" t="str">
        <f>VLOOKUP(B393, Продукция!A:E, 2, 0)</f>
        <v>брюки клеш</v>
      </c>
      <c r="G393" t="str">
        <f>VLOOKUP(C393, Ткани!A:F, 3, 0)</f>
        <v>белый</v>
      </c>
      <c r="H393">
        <f>VLOOKUP(C393, Ткани!A:F, 4, 0)</f>
        <v>160</v>
      </c>
      <c r="I393" t="str">
        <f>VLOOKUP(C393,Ткани!A:F, 5, 0)</f>
        <v>лён</v>
      </c>
    </row>
    <row r="394" spans="1:10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  <c r="F394" t="str">
        <f>VLOOKUP(B394, Продукция!A:E, 2, 0)</f>
        <v>юбка полусолнце</v>
      </c>
      <c r="G394" t="str">
        <f>VLOOKUP(C394, Ткани!A:F, 3, 0)</f>
        <v>белый</v>
      </c>
      <c r="H394">
        <f>VLOOKUP(C394, Ткани!A:F, 4, 0)</f>
        <v>130</v>
      </c>
      <c r="I394" t="str">
        <f>VLOOKUP(C394,Ткани!A:F, 5, 0)</f>
        <v>хлопок</v>
      </c>
    </row>
    <row r="395" spans="1:10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  <c r="F395" t="str">
        <f>VLOOKUP(B395, Продукция!A:E, 2, 0)</f>
        <v>платье прямое</v>
      </c>
      <c r="G395" t="str">
        <f>VLOOKUP(C395, Ткани!A:F, 3, 0)</f>
        <v>синий</v>
      </c>
      <c r="H395">
        <f>VLOOKUP(C395, Ткани!A:F, 4, 0)</f>
        <v>130</v>
      </c>
      <c r="I395" t="str">
        <f>VLOOKUP(C395,Ткани!A:F, 5, 0)</f>
        <v>хлопок</v>
      </c>
    </row>
    <row r="396" spans="1:10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  <c r="F396" t="str">
        <f>VLOOKUP(B396, Продукция!A:E, 2, 0)</f>
        <v>юбка солнце</v>
      </c>
      <c r="G396" t="str">
        <f>VLOOKUP(C396, Ткани!A:F, 3, 0)</f>
        <v>красный</v>
      </c>
      <c r="H396">
        <f>VLOOKUP(C396, Ткани!A:F, 4, 0)</f>
        <v>410</v>
      </c>
      <c r="I396" t="str">
        <f>VLOOKUP(C396,Ткани!A:F, 5, 0)</f>
        <v>хлопок</v>
      </c>
    </row>
    <row r="397" spans="1:10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  <c r="F397" t="str">
        <f>VLOOKUP(B397, Продукция!A:E, 2, 0)</f>
        <v>платье макси</v>
      </c>
      <c r="G397" t="str">
        <f>VLOOKUP(C397, Ткани!A:F, 3, 0)</f>
        <v>красный</v>
      </c>
      <c r="H397">
        <f>VLOOKUP(C397, Ткани!A:F, 4, 0)</f>
        <v>405</v>
      </c>
      <c r="I397" t="str">
        <f>VLOOKUP(C397,Ткани!A:F, 5, 0)</f>
        <v>хлопок</v>
      </c>
      <c r="J397">
        <f>PRODUCT(D397,E397)</f>
        <v>70632</v>
      </c>
    </row>
    <row r="398" spans="1:10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  <c r="F398" t="str">
        <f>VLOOKUP(B398, Продукция!A:E, 2, 0)</f>
        <v>платье-туника</v>
      </c>
      <c r="G398" t="str">
        <f>VLOOKUP(C398, Ткани!A:F, 3, 0)</f>
        <v>желтый</v>
      </c>
      <c r="H398">
        <f>VLOOKUP(C398, Ткани!A:F, 4, 0)</f>
        <v>240</v>
      </c>
      <c r="I398" t="str">
        <f>VLOOKUP(C398,Ткани!A:F, 5, 0)</f>
        <v>шёлк</v>
      </c>
    </row>
    <row r="399" spans="1:10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  <c r="F399" t="str">
        <f>VLOOKUP(B399, Продукция!A:E, 2, 0)</f>
        <v>блузка с длинным рукавом</v>
      </c>
      <c r="G399" t="str">
        <f>VLOOKUP(C399, Ткани!A:F, 3, 0)</f>
        <v>синий</v>
      </c>
      <c r="H399">
        <f>VLOOKUP(C399, Ткани!A:F, 4, 0)</f>
        <v>160</v>
      </c>
      <c r="I399" t="str">
        <f>VLOOKUP(C399,Ткани!A:F, 5, 0)</f>
        <v>лён</v>
      </c>
    </row>
    <row r="400" spans="1:10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  <c r="F400" t="str">
        <f>VLOOKUP(B400, Продукция!A:E, 2, 0)</f>
        <v>платье с запахом</v>
      </c>
      <c r="G400" t="str">
        <f>VLOOKUP(C400, Ткани!A:F, 3, 0)</f>
        <v>красный</v>
      </c>
      <c r="H400">
        <f>VLOOKUP(C400, Ткани!A:F, 4, 0)</f>
        <v>135</v>
      </c>
      <c r="I400" t="str">
        <f>VLOOKUP(C400,Ткани!A:F, 5, 0)</f>
        <v>хлопок</v>
      </c>
    </row>
    <row r="401" spans="1:9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  <c r="F401" t="str">
        <f>VLOOKUP(B401, Продукция!A:E, 2, 0)</f>
        <v>платье-кимоно</v>
      </c>
      <c r="G401" t="str">
        <f>VLOOKUP(C401, Ткани!A:F, 3, 0)</f>
        <v>черный</v>
      </c>
      <c r="H401">
        <f>VLOOKUP(C401, Ткани!A:F, 4, 0)</f>
        <v>405</v>
      </c>
      <c r="I401" t="str">
        <f>VLOOKUP(C401,Ткани!A:F, 5, 0)</f>
        <v>хлопок</v>
      </c>
    </row>
    <row r="402" spans="1:9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  <c r="F402" t="str">
        <f>VLOOKUP(B402, Продукция!A:E, 2, 0)</f>
        <v>брюки зауженные</v>
      </c>
      <c r="G402" t="str">
        <f>VLOOKUP(C402, Ткани!A:F, 3, 0)</f>
        <v>красный</v>
      </c>
      <c r="H402">
        <f>VLOOKUP(C402, Ткани!A:F, 4, 0)</f>
        <v>670</v>
      </c>
      <c r="I402" t="str">
        <f>VLOOKUP(C402,Ткани!A:F, 5, 0)</f>
        <v>шерсть</v>
      </c>
    </row>
    <row r="403" spans="1:9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  <c r="F403" t="str">
        <f>VLOOKUP(B403, Продукция!A:E, 2, 0)</f>
        <v>брюки прямые</v>
      </c>
      <c r="G403" t="str">
        <f>VLOOKUP(C403, Ткани!A:F, 3, 0)</f>
        <v>желтый</v>
      </c>
      <c r="H403">
        <f>VLOOKUP(C403, Ткани!A:F, 4, 0)</f>
        <v>240</v>
      </c>
      <c r="I403" t="str">
        <f>VLOOKUP(C403,Ткани!A:F, 5, 0)</f>
        <v>шёлк</v>
      </c>
    </row>
    <row r="404" spans="1:9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  <c r="F404" t="str">
        <f>VLOOKUP(B404, Продукция!A:E, 2, 0)</f>
        <v>капри</v>
      </c>
      <c r="G404" t="str">
        <f>VLOOKUP(C404, Ткани!A:F, 3, 0)</f>
        <v>синий</v>
      </c>
      <c r="H404">
        <f>VLOOKUP(C404, Ткани!A:F, 4, 0)</f>
        <v>240</v>
      </c>
      <c r="I404" t="str">
        <f>VLOOKUP(C404,Ткани!A:F, 5, 0)</f>
        <v>шёлк</v>
      </c>
    </row>
    <row r="405" spans="1:9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  <c r="F405" t="str">
        <f>VLOOKUP(B405, Продукция!A:E, 2, 0)</f>
        <v>рубашка</v>
      </c>
      <c r="G405" t="str">
        <f>VLOOKUP(C405, Ткани!A:F, 3, 0)</f>
        <v>белый</v>
      </c>
      <c r="H405">
        <f>VLOOKUP(C405, Ткани!A:F, 4, 0)</f>
        <v>70</v>
      </c>
      <c r="I405" t="str">
        <f>VLOOKUP(C405,Ткани!A:F, 5, 0)</f>
        <v>хлопок</v>
      </c>
    </row>
    <row r="406" spans="1:9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  <c r="F406" t="str">
        <f>VLOOKUP(B406, Продукция!A:E, 2, 0)</f>
        <v>брюки прямые</v>
      </c>
      <c r="G406" t="str">
        <f>VLOOKUP(C406, Ткани!A:F, 3, 0)</f>
        <v>красный</v>
      </c>
      <c r="H406">
        <f>VLOOKUP(C406, Ткани!A:F, 4, 0)</f>
        <v>130</v>
      </c>
      <c r="I406" t="str">
        <f>VLOOKUP(C406,Ткани!A:F, 5, 0)</f>
        <v>хлопок</v>
      </c>
    </row>
    <row r="407" spans="1:9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  <c r="F407" t="str">
        <f>VLOOKUP(B407, Продукция!A:E, 2, 0)</f>
        <v>юбка со складками</v>
      </c>
      <c r="G407" t="str">
        <f>VLOOKUP(C407, Ткани!A:F, 3, 0)</f>
        <v>зеленый</v>
      </c>
      <c r="H407">
        <f>VLOOKUP(C407, Ткани!A:F, 4, 0)</f>
        <v>140</v>
      </c>
      <c r="I407" t="str">
        <f>VLOOKUP(C407,Ткани!A:F, 5, 0)</f>
        <v>шёлк</v>
      </c>
    </row>
    <row r="408" spans="1:9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  <c r="F408" t="str">
        <f>VLOOKUP(B408, Продукция!A:E, 2, 0)</f>
        <v>бриджи</v>
      </c>
      <c r="G408" t="str">
        <f>VLOOKUP(C408, Ткани!A:F, 3, 0)</f>
        <v>розовый</v>
      </c>
      <c r="H408">
        <f>VLOOKUP(C408, Ткани!A:F, 4, 0)</f>
        <v>70</v>
      </c>
      <c r="I408" t="str">
        <f>VLOOKUP(C408,Ткани!A:F, 5, 0)</f>
        <v>хлопок</v>
      </c>
    </row>
    <row r="409" spans="1:9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  <c r="F409" t="str">
        <f>VLOOKUP(B409, Продукция!A:E, 2, 0)</f>
        <v>платье-кимоно</v>
      </c>
      <c r="G409" t="str">
        <f>VLOOKUP(C409, Ткани!A:F, 3, 0)</f>
        <v>синий</v>
      </c>
      <c r="H409">
        <f>VLOOKUP(C409, Ткани!A:F, 4, 0)</f>
        <v>130</v>
      </c>
      <c r="I409" t="str">
        <f>VLOOKUP(C409,Ткани!A:F, 5, 0)</f>
        <v>хлопок</v>
      </c>
    </row>
    <row r="410" spans="1:9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  <c r="F410" t="str">
        <f>VLOOKUP(B410, Продукция!A:E, 2, 0)</f>
        <v>юбка солнце</v>
      </c>
      <c r="G410" t="str">
        <f>VLOOKUP(C410, Ткани!A:F, 3, 0)</f>
        <v>голубой</v>
      </c>
      <c r="H410">
        <f>VLOOKUP(C410, Ткани!A:F, 4, 0)</f>
        <v>70</v>
      </c>
      <c r="I410" t="str">
        <f>VLOOKUP(C410,Ткани!A:F, 5, 0)</f>
        <v>хлопок</v>
      </c>
    </row>
    <row r="411" spans="1:9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  <c r="F411" t="str">
        <f>VLOOKUP(B411, Продукция!A:E, 2, 0)</f>
        <v>брюки зауженные</v>
      </c>
      <c r="G411" t="str">
        <f>VLOOKUP(C411, Ткани!A:F, 3, 0)</f>
        <v>красный</v>
      </c>
      <c r="H411">
        <f>VLOOKUP(C411, Ткани!A:F, 4, 0)</f>
        <v>420</v>
      </c>
      <c r="I411" t="str">
        <f>VLOOKUP(C411,Ткани!A:F, 5, 0)</f>
        <v>хлопок</v>
      </c>
    </row>
    <row r="412" spans="1:9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  <c r="F412" t="str">
        <f>VLOOKUP(B412, Продукция!A:E, 2, 0)</f>
        <v>рубашка</v>
      </c>
      <c r="G412" t="str">
        <f>VLOOKUP(C412, Ткани!A:F, 3, 0)</f>
        <v>желтый</v>
      </c>
      <c r="H412">
        <f>VLOOKUP(C412, Ткани!A:F, 4, 0)</f>
        <v>670</v>
      </c>
      <c r="I412" t="str">
        <f>VLOOKUP(C412,Ткани!A:F, 5, 0)</f>
        <v>шерсть</v>
      </c>
    </row>
    <row r="413" spans="1:9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  <c r="F413" t="str">
        <f>VLOOKUP(B413, Продукция!A:E, 2, 0)</f>
        <v>платье-рубашка</v>
      </c>
      <c r="G413" t="str">
        <f>VLOOKUP(C413, Ткани!A:F, 3, 0)</f>
        <v>красный</v>
      </c>
      <c r="H413">
        <f>VLOOKUP(C413, Ткани!A:F, 4, 0)</f>
        <v>140</v>
      </c>
      <c r="I413" t="str">
        <f>VLOOKUP(C413,Ткани!A:F, 5, 0)</f>
        <v>шёлк</v>
      </c>
    </row>
    <row r="414" spans="1:9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  <c r="F414" t="str">
        <f>VLOOKUP(B414, Продукция!A:E, 2, 0)</f>
        <v>платье-трапеция</v>
      </c>
      <c r="G414" t="str">
        <f>VLOOKUP(C414, Ткани!A:F, 3, 0)</f>
        <v>белый</v>
      </c>
      <c r="H414">
        <f>VLOOKUP(C414, Ткани!A:F, 4, 0)</f>
        <v>95</v>
      </c>
      <c r="I414" t="str">
        <f>VLOOKUP(C414,Ткани!A:F, 5, 0)</f>
        <v>хлопок</v>
      </c>
    </row>
    <row r="415" spans="1:9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  <c r="F415" t="str">
        <f>VLOOKUP(B415, Продукция!A:E, 2, 0)</f>
        <v>юбка полусолнце</v>
      </c>
      <c r="G415" t="str">
        <f>VLOOKUP(C415, Ткани!A:F, 3, 0)</f>
        <v>красный</v>
      </c>
      <c r="H415">
        <f>VLOOKUP(C415, Ткани!A:F, 4, 0)</f>
        <v>135</v>
      </c>
      <c r="I415" t="str">
        <f>VLOOKUP(C415,Ткани!A:F, 5, 0)</f>
        <v>хлопок</v>
      </c>
    </row>
    <row r="416" spans="1:9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  <c r="F416" t="str">
        <f>VLOOKUP(B416, Продукция!A:E, 2, 0)</f>
        <v>юбка полусолнце</v>
      </c>
      <c r="G416" t="str">
        <f>VLOOKUP(C416, Ткани!A:F, 3, 0)</f>
        <v>красный</v>
      </c>
      <c r="H416">
        <f>VLOOKUP(C416, Ткани!A:F, 4, 0)</f>
        <v>670</v>
      </c>
      <c r="I416" t="str">
        <f>VLOOKUP(C416,Ткани!A:F, 5, 0)</f>
        <v>шерсть</v>
      </c>
    </row>
    <row r="417" spans="1:10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  <c r="F417" t="str">
        <f>VLOOKUP(B417, Продукция!A:E, 2, 0)</f>
        <v>бриджи</v>
      </c>
      <c r="G417" t="str">
        <f>VLOOKUP(C417, Ткани!A:F, 3, 0)</f>
        <v>красный</v>
      </c>
      <c r="H417">
        <f>VLOOKUP(C417, Ткани!A:F, 4, 0)</f>
        <v>420</v>
      </c>
      <c r="I417" t="str">
        <f>VLOOKUP(C417,Ткани!A:F, 5, 0)</f>
        <v>хлопок</v>
      </c>
    </row>
    <row r="418" spans="1:10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  <c r="F418" t="str">
        <f>VLOOKUP(B418, Продукция!A:E, 2, 0)</f>
        <v>юбка солнце</v>
      </c>
      <c r="G418" t="str">
        <f>VLOOKUP(C418, Ткани!A:F, 3, 0)</f>
        <v>белый</v>
      </c>
      <c r="H418">
        <f>VLOOKUP(C418, Ткани!A:F, 4, 0)</f>
        <v>135</v>
      </c>
      <c r="I418" t="str">
        <f>VLOOKUP(C418,Ткани!A:F, 5, 0)</f>
        <v>хлопок</v>
      </c>
    </row>
    <row r="419" spans="1:10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  <c r="F419" t="str">
        <f>VLOOKUP(B419, Продукция!A:E, 2, 0)</f>
        <v>платье ретро</v>
      </c>
      <c r="G419" t="str">
        <f>VLOOKUP(C419, Ткани!A:F, 3, 0)</f>
        <v>белый</v>
      </c>
      <c r="H419">
        <f>VLOOKUP(C419, Ткани!A:F, 4, 0)</f>
        <v>160</v>
      </c>
      <c r="I419" t="str">
        <f>VLOOKUP(C419,Ткани!A:F, 5, 0)</f>
        <v>лён</v>
      </c>
    </row>
    <row r="420" spans="1:10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  <c r="F420" t="str">
        <f>VLOOKUP(B420, Продукция!A:E, 2, 0)</f>
        <v>рубашка</v>
      </c>
      <c r="G420" t="str">
        <f>VLOOKUP(C420, Ткани!A:F, 3, 0)</f>
        <v>черный</v>
      </c>
      <c r="H420">
        <f>VLOOKUP(C420, Ткани!A:F, 4, 0)</f>
        <v>410</v>
      </c>
      <c r="I420" t="str">
        <f>VLOOKUP(C420,Ткани!A:F, 5, 0)</f>
        <v>хлопок</v>
      </c>
    </row>
    <row r="421" spans="1:10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  <c r="F421" t="str">
        <f>VLOOKUP(B421, Продукция!A:E, 2, 0)</f>
        <v>платье-трапеция</v>
      </c>
      <c r="G421" t="str">
        <f>VLOOKUP(C421, Ткани!A:F, 3, 0)</f>
        <v>зеленый</v>
      </c>
      <c r="H421">
        <f>VLOOKUP(C421, Ткани!A:F, 4, 0)</f>
        <v>160</v>
      </c>
      <c r="I421" t="str">
        <f>VLOOKUP(C421,Ткани!A:F, 5, 0)</f>
        <v>лён</v>
      </c>
    </row>
    <row r="422" spans="1:10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  <c r="F422" t="str">
        <f>VLOOKUP(B422, Продукция!A:E, 2, 0)</f>
        <v>рубашка</v>
      </c>
      <c r="G422" t="str">
        <f>VLOOKUP(C422, Ткани!A:F, 3, 0)</f>
        <v>зеленый</v>
      </c>
      <c r="H422">
        <f>VLOOKUP(C422, Ткани!A:F, 4, 0)</f>
        <v>160</v>
      </c>
      <c r="I422" t="str">
        <f>VLOOKUP(C422,Ткани!A:F, 5, 0)</f>
        <v>лён</v>
      </c>
    </row>
    <row r="423" spans="1:10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  <c r="F423" t="str">
        <f>VLOOKUP(B423, Продукция!A:E, 2, 0)</f>
        <v>юбка полусолнце</v>
      </c>
      <c r="G423" t="str">
        <f>VLOOKUP(C423, Ткани!A:F, 3, 0)</f>
        <v>красный</v>
      </c>
      <c r="H423">
        <f>VLOOKUP(C423, Ткани!A:F, 4, 0)</f>
        <v>410</v>
      </c>
      <c r="I423" t="str">
        <f>VLOOKUP(C423,Ткани!A:F, 5, 0)</f>
        <v>хлопок</v>
      </c>
    </row>
    <row r="424" spans="1:10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  <c r="F424" t="str">
        <f>VLOOKUP(B424, Продукция!A:E, 2, 0)</f>
        <v>платье-рубашка</v>
      </c>
      <c r="G424" t="str">
        <f>VLOOKUP(C424, Ткани!A:F, 3, 0)</f>
        <v>красный</v>
      </c>
      <c r="H424">
        <f>VLOOKUP(C424, Ткани!A:F, 4, 0)</f>
        <v>405</v>
      </c>
      <c r="I424" t="str">
        <f>VLOOKUP(C424,Ткани!A:F, 5, 0)</f>
        <v>хлопок</v>
      </c>
      <c r="J424">
        <f>PRODUCT(D424,E424)</f>
        <v>63576</v>
      </c>
    </row>
    <row r="425" spans="1:10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  <c r="F425" t="str">
        <f>VLOOKUP(B425, Продукция!A:E, 2, 0)</f>
        <v>платье-сарафан</v>
      </c>
      <c r="G425" t="str">
        <f>VLOOKUP(C425, Ткани!A:F, 3, 0)</f>
        <v>белый</v>
      </c>
      <c r="H425">
        <f>VLOOKUP(C425, Ткани!A:F, 4, 0)</f>
        <v>130</v>
      </c>
      <c r="I425" t="str">
        <f>VLOOKUP(C425,Ткани!A:F, 5, 0)</f>
        <v>хлопок</v>
      </c>
    </row>
    <row r="426" spans="1:10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  <c r="F426" t="str">
        <f>VLOOKUP(B426, Продукция!A:E, 2, 0)</f>
        <v>платье с кокеткой</v>
      </c>
      <c r="G426" t="str">
        <f>VLOOKUP(C426, Ткани!A:F, 3, 0)</f>
        <v>красный</v>
      </c>
      <c r="H426">
        <f>VLOOKUP(C426, Ткани!A:F, 4, 0)</f>
        <v>140</v>
      </c>
      <c r="I426" t="str">
        <f>VLOOKUP(C426,Ткани!A:F, 5, 0)</f>
        <v>шёлк</v>
      </c>
    </row>
    <row r="427" spans="1:10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  <c r="F427" t="str">
        <f>VLOOKUP(B427, Продукция!A:E, 2, 0)</f>
        <v>рубашка</v>
      </c>
      <c r="G427" t="str">
        <f>VLOOKUP(C427, Ткани!A:F, 3, 0)</f>
        <v>синий</v>
      </c>
      <c r="H427">
        <f>VLOOKUP(C427, Ткани!A:F, 4, 0)</f>
        <v>140</v>
      </c>
      <c r="I427" t="str">
        <f>VLOOKUP(C427,Ткани!A:F, 5, 0)</f>
        <v>шёлк</v>
      </c>
    </row>
    <row r="428" spans="1:10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  <c r="F428" t="str">
        <f>VLOOKUP(B428, Продукция!A:E, 2, 0)</f>
        <v>платье-сарафан</v>
      </c>
      <c r="G428" t="str">
        <f>VLOOKUP(C428, Ткани!A:F, 3, 0)</f>
        <v>красный</v>
      </c>
      <c r="H428">
        <f>VLOOKUP(C428, Ткани!A:F, 4, 0)</f>
        <v>196</v>
      </c>
      <c r="I428" t="str">
        <f>VLOOKUP(C428,Ткани!A:F, 5, 0)</f>
        <v>шёлк</v>
      </c>
    </row>
    <row r="429" spans="1:10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  <c r="F429" t="str">
        <f>VLOOKUP(B429, Продукция!A:E, 2, 0)</f>
        <v>юбка полусолнце</v>
      </c>
      <c r="G429" t="str">
        <f>VLOOKUP(C429, Ткани!A:F, 3, 0)</f>
        <v>белый</v>
      </c>
      <c r="H429">
        <f>VLOOKUP(C429, Ткани!A:F, 4, 0)</f>
        <v>95</v>
      </c>
      <c r="I429" t="str">
        <f>VLOOKUP(C429,Ткани!A:F, 5, 0)</f>
        <v>хлопок</v>
      </c>
    </row>
    <row r="430" spans="1:10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  <c r="F430" t="str">
        <f>VLOOKUP(B430, Продукция!A:E, 2, 0)</f>
        <v>блузка с длинным рукавом</v>
      </c>
      <c r="G430" t="str">
        <f>VLOOKUP(C430, Ткани!A:F, 3, 0)</f>
        <v>белый</v>
      </c>
      <c r="H430">
        <f>VLOOKUP(C430, Ткани!A:F, 4, 0)</f>
        <v>135</v>
      </c>
      <c r="I430" t="str">
        <f>VLOOKUP(C430,Ткани!A:F, 5, 0)</f>
        <v>хлопок</v>
      </c>
    </row>
    <row r="431" spans="1:10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  <c r="F431" t="str">
        <f>VLOOKUP(B431, Продукция!A:E, 2, 0)</f>
        <v>блузка с длинным рукавом</v>
      </c>
      <c r="G431" t="str">
        <f>VLOOKUP(C431, Ткани!A:F, 3, 0)</f>
        <v>черный</v>
      </c>
      <c r="H431">
        <f>VLOOKUP(C431, Ткани!A:F, 4, 0)</f>
        <v>405</v>
      </c>
      <c r="I431" t="str">
        <f>VLOOKUP(C431,Ткани!A:F, 5, 0)</f>
        <v>хлопок</v>
      </c>
    </row>
    <row r="432" spans="1:10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  <c r="F432" t="str">
        <f>VLOOKUP(B432, Продукция!A:E, 2, 0)</f>
        <v>платье макси</v>
      </c>
      <c r="G432" t="str">
        <f>VLOOKUP(C432, Ткани!A:F, 3, 0)</f>
        <v>синий</v>
      </c>
      <c r="H432">
        <f>VLOOKUP(C432, Ткани!A:F, 4, 0)</f>
        <v>196</v>
      </c>
      <c r="I432" t="str">
        <f>VLOOKUP(C432,Ткани!A:F, 5, 0)</f>
        <v>шёлк</v>
      </c>
    </row>
    <row r="433" spans="1:9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  <c r="F433" t="str">
        <f>VLOOKUP(B433, Продукция!A:E, 2, 0)</f>
        <v>юбка полусолнце</v>
      </c>
      <c r="G433" t="str">
        <f>VLOOKUP(C433, Ткани!A:F, 3, 0)</f>
        <v>зеленый</v>
      </c>
      <c r="H433">
        <f>VLOOKUP(C433, Ткани!A:F, 4, 0)</f>
        <v>140</v>
      </c>
      <c r="I433" t="str">
        <f>VLOOKUP(C433,Ткани!A:F, 5, 0)</f>
        <v>хлопок</v>
      </c>
    </row>
    <row r="434" spans="1:9" hidden="1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  <c r="F434" t="str">
        <f>VLOOKUP(B434, Продукция!A:E, 2, 0)</f>
        <v>юбка со складками</v>
      </c>
      <c r="G434" t="str">
        <f>VLOOKUP(C434, Ткани!A:F, 3, 0)</f>
        <v>синий</v>
      </c>
      <c r="H434">
        <f>VLOOKUP(C434, Ткани!A:F, 4, 0)</f>
        <v>140</v>
      </c>
      <c r="I434" t="str">
        <f>VLOOKUP(C434,Ткани!A:F, 5, 0)</f>
        <v>шёлк</v>
      </c>
    </row>
    <row r="435" spans="1:9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  <c r="F435" t="str">
        <f>VLOOKUP(B435, Продукция!A:E, 2, 0)</f>
        <v>платье-трансформер</v>
      </c>
      <c r="G435" t="str">
        <f>VLOOKUP(C435, Ткани!A:F, 3, 0)</f>
        <v>красный</v>
      </c>
      <c r="H435">
        <f>VLOOKUP(C435, Ткани!A:F, 4, 0)</f>
        <v>196</v>
      </c>
      <c r="I435" t="str">
        <f>VLOOKUP(C435,Ткани!A:F, 5, 0)</f>
        <v>шёлк</v>
      </c>
    </row>
    <row r="436" spans="1:9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  <c r="F436" t="str">
        <f>VLOOKUP(B436, Продукция!A:E, 2, 0)</f>
        <v>капри</v>
      </c>
      <c r="G436" t="str">
        <f>VLOOKUP(C436, Ткани!A:F, 3, 0)</f>
        <v>коричневый</v>
      </c>
      <c r="H436">
        <f>VLOOKUP(C436, Ткани!A:F, 4, 0)</f>
        <v>95</v>
      </c>
      <c r="I436" t="str">
        <f>VLOOKUP(C436,Ткани!A:F, 5, 0)</f>
        <v>хлопок</v>
      </c>
    </row>
    <row r="437" spans="1:9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  <c r="F437" t="str">
        <f>VLOOKUP(B437, Продукция!A:E, 2, 0)</f>
        <v>платье с запахом</v>
      </c>
      <c r="G437" t="str">
        <f>VLOOKUP(C437, Ткани!A:F, 3, 0)</f>
        <v>зеленый</v>
      </c>
      <c r="H437">
        <f>VLOOKUP(C437, Ткани!A:F, 4, 0)</f>
        <v>140</v>
      </c>
      <c r="I437" t="str">
        <f>VLOOKUP(C437,Ткани!A:F, 5, 0)</f>
        <v>шёлк</v>
      </c>
    </row>
    <row r="438" spans="1:9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  <c r="F438" t="str">
        <f>VLOOKUP(B438, Продукция!A:E, 2, 0)</f>
        <v>юбка с запахом</v>
      </c>
      <c r="G438" t="str">
        <f>VLOOKUP(C438, Ткани!A:F, 3, 0)</f>
        <v>белый</v>
      </c>
      <c r="H438">
        <f>VLOOKUP(C438, Ткани!A:F, 4, 0)</f>
        <v>160</v>
      </c>
      <c r="I438" t="str">
        <f>VLOOKUP(C438,Ткани!A:F, 5, 0)</f>
        <v>лён</v>
      </c>
    </row>
    <row r="439" spans="1:9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  <c r="F439" t="str">
        <f>VLOOKUP(B439, Продукция!A:E, 2, 0)</f>
        <v>брюки прямые</v>
      </c>
      <c r="G439" t="str">
        <f>VLOOKUP(C439, Ткани!A:F, 3, 0)</f>
        <v>красный</v>
      </c>
      <c r="H439">
        <f>VLOOKUP(C439, Ткани!A:F, 4, 0)</f>
        <v>420</v>
      </c>
      <c r="I439" t="str">
        <f>VLOOKUP(C439,Ткани!A:F, 5, 0)</f>
        <v>хлопок</v>
      </c>
    </row>
    <row r="440" spans="1:9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  <c r="F440" t="str">
        <f>VLOOKUP(B440, Продукция!A:E, 2, 0)</f>
        <v>брюки клеш</v>
      </c>
      <c r="G440" t="str">
        <f>VLOOKUP(C440, Ткани!A:F, 3, 0)</f>
        <v>зеленый</v>
      </c>
      <c r="H440">
        <f>VLOOKUP(C440, Ткани!A:F, 4, 0)</f>
        <v>196</v>
      </c>
      <c r="I440" t="str">
        <f>VLOOKUP(C440,Ткани!A:F, 5, 0)</f>
        <v>шёлк</v>
      </c>
    </row>
    <row r="441" spans="1:9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  <c r="F441" t="str">
        <f>VLOOKUP(B441, Продукция!A:E, 2, 0)</f>
        <v>платье-туника</v>
      </c>
      <c r="G441" t="str">
        <f>VLOOKUP(C441, Ткани!A:F, 3, 0)</f>
        <v>синий</v>
      </c>
      <c r="H441">
        <f>VLOOKUP(C441, Ткани!A:F, 4, 0)</f>
        <v>140</v>
      </c>
      <c r="I441" t="str">
        <f>VLOOKUP(C441,Ткани!A:F, 5, 0)</f>
        <v>хлопок</v>
      </c>
    </row>
    <row r="442" spans="1:9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  <c r="F442" t="str">
        <f>VLOOKUP(B442, Продукция!A:E, 2, 0)</f>
        <v>юбка с запахом</v>
      </c>
      <c r="G442" t="str">
        <f>VLOOKUP(C442, Ткани!A:F, 3, 0)</f>
        <v>белый</v>
      </c>
      <c r="H442">
        <f>VLOOKUP(C442, Ткани!A:F, 4, 0)</f>
        <v>135</v>
      </c>
      <c r="I442" t="str">
        <f>VLOOKUP(C442,Ткани!A:F, 5, 0)</f>
        <v>хлопок</v>
      </c>
    </row>
    <row r="443" spans="1:9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  <c r="F443" t="str">
        <f>VLOOKUP(B443, Продукция!A:E, 2, 0)</f>
        <v>рубашка</v>
      </c>
      <c r="G443" t="str">
        <f>VLOOKUP(C443, Ткани!A:F, 3, 0)</f>
        <v>красный</v>
      </c>
      <c r="H443">
        <f>VLOOKUP(C443, Ткани!A:F, 4, 0)</f>
        <v>420</v>
      </c>
      <c r="I443" t="str">
        <f>VLOOKUP(C443,Ткани!A:F, 5, 0)</f>
        <v>хлопок</v>
      </c>
    </row>
    <row r="444" spans="1:9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  <c r="F444" t="str">
        <f>VLOOKUP(B444, Продукция!A:E, 2, 0)</f>
        <v>юбка солнце</v>
      </c>
      <c r="G444" t="str">
        <f>VLOOKUP(C444, Ткани!A:F, 3, 0)</f>
        <v>красный</v>
      </c>
      <c r="H444">
        <f>VLOOKUP(C444, Ткани!A:F, 4, 0)</f>
        <v>240</v>
      </c>
      <c r="I444" t="str">
        <f>VLOOKUP(C444,Ткани!A:F, 5, 0)</f>
        <v>шёлк</v>
      </c>
    </row>
    <row r="445" spans="1:9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  <c r="F445" t="str">
        <f>VLOOKUP(B445, Продукция!A:E, 2, 0)</f>
        <v>капри</v>
      </c>
      <c r="G445" t="str">
        <f>VLOOKUP(C445, Ткани!A:F, 3, 0)</f>
        <v>зеленый</v>
      </c>
      <c r="H445">
        <f>VLOOKUP(C445, Ткани!A:F, 4, 0)</f>
        <v>140</v>
      </c>
      <c r="I445" t="str">
        <f>VLOOKUP(C445,Ткани!A:F, 5, 0)</f>
        <v>хлопок</v>
      </c>
    </row>
    <row r="446" spans="1:9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  <c r="F446" t="str">
        <f>VLOOKUP(B446, Продукция!A:E, 2, 0)</f>
        <v>рубашка</v>
      </c>
      <c r="G446" t="str">
        <f>VLOOKUP(C446, Ткани!A:F, 3, 0)</f>
        <v>желтый</v>
      </c>
      <c r="H446">
        <f>VLOOKUP(C446, Ткани!A:F, 4, 0)</f>
        <v>160</v>
      </c>
      <c r="I446" t="str">
        <f>VLOOKUP(C446,Ткани!A:F, 5, 0)</f>
        <v>лён</v>
      </c>
    </row>
    <row r="447" spans="1:9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  <c r="F447" t="str">
        <f>VLOOKUP(B447, Продукция!A:E, 2, 0)</f>
        <v>брюки зауженные</v>
      </c>
      <c r="G447" t="str">
        <f>VLOOKUP(C447, Ткани!A:F, 3, 0)</f>
        <v>красный</v>
      </c>
      <c r="H447">
        <f>VLOOKUP(C447, Ткани!A:F, 4, 0)</f>
        <v>420</v>
      </c>
      <c r="I447" t="str">
        <f>VLOOKUP(C447,Ткани!A:F, 5, 0)</f>
        <v>хлопок</v>
      </c>
    </row>
    <row r="448" spans="1:9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  <c r="F448" t="str">
        <f>VLOOKUP(B448, Продукция!A:E, 2, 0)</f>
        <v>платье с кокеткой</v>
      </c>
      <c r="G448" t="str">
        <f>VLOOKUP(C448, Ткани!A:F, 3, 0)</f>
        <v>синий</v>
      </c>
      <c r="H448">
        <f>VLOOKUP(C448, Ткани!A:F, 4, 0)</f>
        <v>240</v>
      </c>
      <c r="I448" t="str">
        <f>VLOOKUP(C448,Ткани!A:F, 5, 0)</f>
        <v>шёлк</v>
      </c>
    </row>
    <row r="449" spans="1:9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  <c r="F449" t="str">
        <f>VLOOKUP(B449, Продукция!A:E, 2, 0)</f>
        <v>платье миди</v>
      </c>
      <c r="G449" t="str">
        <f>VLOOKUP(C449, Ткани!A:F, 3, 0)</f>
        <v>синий</v>
      </c>
      <c r="H449">
        <f>VLOOKUP(C449, Ткани!A:F, 4, 0)</f>
        <v>140</v>
      </c>
      <c r="I449" t="str">
        <f>VLOOKUP(C449,Ткани!A:F, 5, 0)</f>
        <v>шёлк</v>
      </c>
    </row>
    <row r="450" spans="1:9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  <c r="F450" t="str">
        <f>VLOOKUP(B450, Продукция!A:E, 2, 0)</f>
        <v>платье прямое</v>
      </c>
      <c r="G450" t="str">
        <f>VLOOKUP(C450, Ткани!A:F, 3, 0)</f>
        <v>синий</v>
      </c>
      <c r="H450">
        <f>VLOOKUP(C450, Ткани!A:F, 4, 0)</f>
        <v>140</v>
      </c>
      <c r="I450" t="str">
        <f>VLOOKUP(C450,Ткани!A:F, 5, 0)</f>
        <v>шёлк</v>
      </c>
    </row>
    <row r="451" spans="1:9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  <c r="F451" t="str">
        <f>VLOOKUP(B451, Продукция!A:E, 2, 0)</f>
        <v>брюки зауженные</v>
      </c>
      <c r="G451" t="str">
        <f>VLOOKUP(C451, Ткани!A:F, 3, 0)</f>
        <v>синий</v>
      </c>
      <c r="H451">
        <f>VLOOKUP(C451, Ткани!A:F, 4, 0)</f>
        <v>410</v>
      </c>
      <c r="I451" t="str">
        <f>VLOOKUP(C451,Ткани!A:F, 5, 0)</f>
        <v>хлопок</v>
      </c>
    </row>
    <row r="452" spans="1:9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  <c r="F452" t="str">
        <f>VLOOKUP(B452, Продукция!A:E, 2, 0)</f>
        <v>платье с напуском на талии</v>
      </c>
      <c r="G452" t="str">
        <f>VLOOKUP(C452, Ткани!A:F, 3, 0)</f>
        <v>зеленый</v>
      </c>
      <c r="H452">
        <f>VLOOKUP(C452, Ткани!A:F, 4, 0)</f>
        <v>160</v>
      </c>
      <c r="I452" t="str">
        <f>VLOOKUP(C452,Ткани!A:F, 5, 0)</f>
        <v>лён</v>
      </c>
    </row>
    <row r="453" spans="1:9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  <c r="F453" t="str">
        <f>VLOOKUP(B453, Продукция!A:E, 2, 0)</f>
        <v>платье ретро</v>
      </c>
      <c r="G453" t="str">
        <f>VLOOKUP(C453, Ткани!A:F, 3, 0)</f>
        <v>синий</v>
      </c>
      <c r="H453">
        <f>VLOOKUP(C453, Ткани!A:F, 4, 0)</f>
        <v>670</v>
      </c>
      <c r="I453" t="str">
        <f>VLOOKUP(C453,Ткани!A:F, 5, 0)</f>
        <v>шерсть</v>
      </c>
    </row>
    <row r="454" spans="1:9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  <c r="F454" t="str">
        <f>VLOOKUP(B454, Продукция!A:E, 2, 0)</f>
        <v>брюки прямые</v>
      </c>
      <c r="G454" t="str">
        <f>VLOOKUP(C454, Ткани!A:F, 3, 0)</f>
        <v>синий</v>
      </c>
      <c r="H454">
        <f>VLOOKUP(C454, Ткани!A:F, 4, 0)</f>
        <v>410</v>
      </c>
      <c r="I454" t="str">
        <f>VLOOKUP(C454,Ткани!A:F, 5, 0)</f>
        <v>хлопок</v>
      </c>
    </row>
    <row r="455" spans="1:9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  <c r="F455" t="str">
        <f>VLOOKUP(B455, Продукция!A:E, 2, 0)</f>
        <v>юбка с оборкой</v>
      </c>
      <c r="G455" t="str">
        <f>VLOOKUP(C455, Ткани!A:F, 3, 0)</f>
        <v>белый</v>
      </c>
      <c r="H455">
        <f>VLOOKUP(C455, Ткани!A:F, 4, 0)</f>
        <v>135</v>
      </c>
      <c r="I455" t="str">
        <f>VLOOKUP(C455,Ткани!A:F, 5, 0)</f>
        <v>хлопок</v>
      </c>
    </row>
    <row r="456" spans="1:9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  <c r="F456" t="str">
        <f>VLOOKUP(B456, Продукция!A:E, 2, 0)</f>
        <v>юбка с оборкой</v>
      </c>
      <c r="G456" t="str">
        <f>VLOOKUP(C456, Ткани!A:F, 3, 0)</f>
        <v>голубой</v>
      </c>
      <c r="H456">
        <f>VLOOKUP(C456, Ткани!A:F, 4, 0)</f>
        <v>70</v>
      </c>
      <c r="I456" t="str">
        <f>VLOOKUP(C456,Ткани!A:F, 5, 0)</f>
        <v>хлопок</v>
      </c>
    </row>
    <row r="457" spans="1:9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  <c r="F457" t="str">
        <f>VLOOKUP(B457, Продукция!A:E, 2, 0)</f>
        <v>юбка с оборкой</v>
      </c>
      <c r="G457" t="str">
        <f>VLOOKUP(C457, Ткани!A:F, 3, 0)</f>
        <v>зеленый</v>
      </c>
      <c r="H457">
        <f>VLOOKUP(C457, Ткани!A:F, 4, 0)</f>
        <v>160</v>
      </c>
      <c r="I457" t="str">
        <f>VLOOKUP(C457,Ткани!A:F, 5, 0)</f>
        <v>лён</v>
      </c>
    </row>
    <row r="458" spans="1:9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  <c r="F458" t="str">
        <f>VLOOKUP(B458, Продукция!A:E, 2, 0)</f>
        <v>брюки прямые</v>
      </c>
      <c r="G458" t="str">
        <f>VLOOKUP(C458, Ткани!A:F, 3, 0)</f>
        <v>синий</v>
      </c>
      <c r="H458">
        <f>VLOOKUP(C458, Ткани!A:F, 4, 0)</f>
        <v>160</v>
      </c>
      <c r="I458" t="str">
        <f>VLOOKUP(C458,Ткани!A:F, 5, 0)</f>
        <v>лён</v>
      </c>
    </row>
    <row r="459" spans="1:9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  <c r="F459" t="str">
        <f>VLOOKUP(B459, Продукция!A:E, 2, 0)</f>
        <v>капри</v>
      </c>
      <c r="G459" t="str">
        <f>VLOOKUP(C459, Ткани!A:F, 3, 0)</f>
        <v>красный</v>
      </c>
      <c r="H459">
        <f>VLOOKUP(C459, Ткани!A:F, 4, 0)</f>
        <v>95</v>
      </c>
      <c r="I459" t="str">
        <f>VLOOKUP(C459,Ткани!A:F, 5, 0)</f>
        <v>хлопок</v>
      </c>
    </row>
    <row r="460" spans="1:9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  <c r="F460" t="str">
        <f>VLOOKUP(B460, Продукция!A:E, 2, 0)</f>
        <v>платье миди</v>
      </c>
      <c r="G460" t="str">
        <f>VLOOKUP(C460, Ткани!A:F, 3, 0)</f>
        <v>белый</v>
      </c>
      <c r="H460">
        <f>VLOOKUP(C460, Ткани!A:F, 4, 0)</f>
        <v>95</v>
      </c>
      <c r="I460" t="str">
        <f>VLOOKUP(C460,Ткани!A:F, 5, 0)</f>
        <v>хлопок</v>
      </c>
    </row>
    <row r="461" spans="1:9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  <c r="F461" t="str">
        <f>VLOOKUP(B461, Продукция!A:E, 2, 0)</f>
        <v>блузка с длинным рукавом</v>
      </c>
      <c r="G461" t="str">
        <f>VLOOKUP(C461, Ткани!A:F, 3, 0)</f>
        <v>синий</v>
      </c>
      <c r="H461">
        <f>VLOOKUP(C461, Ткани!A:F, 4, 0)</f>
        <v>196</v>
      </c>
      <c r="I461" t="str">
        <f>VLOOKUP(C461,Ткани!A:F, 5, 0)</f>
        <v>шёлк</v>
      </c>
    </row>
    <row r="462" spans="1:9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  <c r="F462" t="str">
        <f>VLOOKUP(B462, Продукция!A:E, 2, 0)</f>
        <v>блузка с длинным рукавом</v>
      </c>
      <c r="G462" t="str">
        <f>VLOOKUP(C462, Ткани!A:F, 3, 0)</f>
        <v>белый</v>
      </c>
      <c r="H462">
        <f>VLOOKUP(C462, Ткани!A:F, 4, 0)</f>
        <v>160</v>
      </c>
      <c r="I462" t="str">
        <f>VLOOKUP(C462,Ткани!A:F, 5, 0)</f>
        <v>лён</v>
      </c>
    </row>
    <row r="463" spans="1:9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  <c r="F463" t="str">
        <f>VLOOKUP(B463, Продукция!A:E, 2, 0)</f>
        <v>платье с кокеткой</v>
      </c>
      <c r="G463" t="str">
        <f>VLOOKUP(C463, Ткани!A:F, 3, 0)</f>
        <v>черный</v>
      </c>
      <c r="H463">
        <f>VLOOKUP(C463, Ткани!A:F, 4, 0)</f>
        <v>405</v>
      </c>
      <c r="I463" t="str">
        <f>VLOOKUP(C463,Ткани!A:F, 5, 0)</f>
        <v>хлопок</v>
      </c>
    </row>
    <row r="464" spans="1:9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  <c r="F464" t="str">
        <f>VLOOKUP(B464, Продукция!A:E, 2, 0)</f>
        <v>брюки зауженные</v>
      </c>
      <c r="G464" t="str">
        <f>VLOOKUP(C464, Ткани!A:F, 3, 0)</f>
        <v>белый</v>
      </c>
      <c r="H464">
        <f>VLOOKUP(C464, Ткани!A:F, 4, 0)</f>
        <v>420</v>
      </c>
      <c r="I464" t="str">
        <f>VLOOKUP(C464,Ткани!A:F, 5, 0)</f>
        <v>хлопок</v>
      </c>
    </row>
    <row r="465" spans="1:9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  <c r="F465" t="str">
        <f>VLOOKUP(B465, Продукция!A:E, 2, 0)</f>
        <v>капри</v>
      </c>
      <c r="G465" t="str">
        <f>VLOOKUP(C465, Ткани!A:F, 3, 0)</f>
        <v>желтый</v>
      </c>
      <c r="H465">
        <f>VLOOKUP(C465, Ткани!A:F, 4, 0)</f>
        <v>240</v>
      </c>
      <c r="I465" t="str">
        <f>VLOOKUP(C465,Ткани!A:F, 5, 0)</f>
        <v>шёлк</v>
      </c>
    </row>
    <row r="466" spans="1:9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  <c r="F466" t="str">
        <f>VLOOKUP(B466, Продукция!A:E, 2, 0)</f>
        <v>капри</v>
      </c>
      <c r="G466" t="str">
        <f>VLOOKUP(C466, Ткани!A:F, 3, 0)</f>
        <v>синий</v>
      </c>
      <c r="H466">
        <f>VLOOKUP(C466, Ткани!A:F, 4, 0)</f>
        <v>140</v>
      </c>
      <c r="I466" t="str">
        <f>VLOOKUP(C466,Ткани!A:F, 5, 0)</f>
        <v>шёлк</v>
      </c>
    </row>
    <row r="467" spans="1:9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  <c r="F467" t="str">
        <f>VLOOKUP(B467, Продукция!A:E, 2, 0)</f>
        <v>платье с напуском на талии</v>
      </c>
      <c r="G467" t="str">
        <f>VLOOKUP(C467, Ткани!A:F, 3, 0)</f>
        <v>желтый</v>
      </c>
      <c r="H467">
        <f>VLOOKUP(C467, Ткани!A:F, 4, 0)</f>
        <v>670</v>
      </c>
      <c r="I467" t="str">
        <f>VLOOKUP(C467,Ткани!A:F, 5, 0)</f>
        <v>шерсть</v>
      </c>
    </row>
    <row r="468" spans="1:9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  <c r="F468" t="str">
        <f>VLOOKUP(B468, Продукция!A:E, 2, 0)</f>
        <v>бермуды</v>
      </c>
      <c r="G468" t="str">
        <f>VLOOKUP(C468, Ткани!A:F, 3, 0)</f>
        <v>белый</v>
      </c>
      <c r="H468">
        <f>VLOOKUP(C468, Ткани!A:F, 4, 0)</f>
        <v>420</v>
      </c>
      <c r="I468" t="str">
        <f>VLOOKUP(C468,Ткани!A:F, 5, 0)</f>
        <v>хлопок</v>
      </c>
    </row>
    <row r="469" spans="1:9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  <c r="F469" t="str">
        <f>VLOOKUP(B469, Продукция!A:E, 2, 0)</f>
        <v>платье миди</v>
      </c>
      <c r="G469" t="str">
        <f>VLOOKUP(C469, Ткани!A:F, 3, 0)</f>
        <v>желтый</v>
      </c>
      <c r="H469">
        <f>VLOOKUP(C469, Ткани!A:F, 4, 0)</f>
        <v>230</v>
      </c>
      <c r="I469" t="str">
        <f>VLOOKUP(C469,Ткани!A:F, 5, 0)</f>
        <v>шёлк</v>
      </c>
    </row>
    <row r="470" spans="1:9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  <c r="F470" t="str">
        <f>VLOOKUP(B470, Продукция!A:E, 2, 0)</f>
        <v>юбка солнце</v>
      </c>
      <c r="G470" t="str">
        <f>VLOOKUP(C470, Ткани!A:F, 3, 0)</f>
        <v>черный</v>
      </c>
      <c r="H470">
        <f>VLOOKUP(C470, Ткани!A:F, 4, 0)</f>
        <v>410</v>
      </c>
      <c r="I470" t="str">
        <f>VLOOKUP(C470,Ткани!A:F, 5, 0)</f>
        <v>хлопок</v>
      </c>
    </row>
    <row r="471" spans="1:9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  <c r="F471" t="str">
        <f>VLOOKUP(B471, Продукция!A:E, 2, 0)</f>
        <v>платье прямое</v>
      </c>
      <c r="G471" t="str">
        <f>VLOOKUP(C471, Ткани!A:F, 3, 0)</f>
        <v>синий</v>
      </c>
      <c r="H471">
        <f>VLOOKUP(C471, Ткани!A:F, 4, 0)</f>
        <v>410</v>
      </c>
      <c r="I471" t="str">
        <f>VLOOKUP(C471,Ткани!A:F, 5, 0)</f>
        <v>хлопок</v>
      </c>
    </row>
    <row r="472" spans="1:9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  <c r="F472" t="str">
        <f>VLOOKUP(B472, Продукция!A:E, 2, 0)</f>
        <v>брюки прямые</v>
      </c>
      <c r="G472" t="str">
        <f>VLOOKUP(C472, Ткани!A:F, 3, 0)</f>
        <v>зеленый</v>
      </c>
      <c r="H472">
        <f>VLOOKUP(C472, Ткани!A:F, 4, 0)</f>
        <v>160</v>
      </c>
      <c r="I472" t="str">
        <f>VLOOKUP(C472,Ткани!A:F, 5, 0)</f>
        <v>лён</v>
      </c>
    </row>
    <row r="473" spans="1:9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  <c r="F473" t="str">
        <f>VLOOKUP(B473, Продукция!A:E, 2, 0)</f>
        <v>юбка с оборкой</v>
      </c>
      <c r="G473" t="str">
        <f>VLOOKUP(C473, Ткани!A:F, 3, 0)</f>
        <v>зеленый</v>
      </c>
      <c r="H473">
        <f>VLOOKUP(C473, Ткани!A:F, 4, 0)</f>
        <v>140</v>
      </c>
      <c r="I473" t="str">
        <f>VLOOKUP(C473,Ткани!A:F, 5, 0)</f>
        <v>шёлк</v>
      </c>
    </row>
    <row r="474" spans="1:9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  <c r="F474" t="str">
        <f>VLOOKUP(B474, Продукция!A:E, 2, 0)</f>
        <v>юбка полусолнце</v>
      </c>
      <c r="G474" t="str">
        <f>VLOOKUP(C474, Ткани!A:F, 3, 0)</f>
        <v>желтый</v>
      </c>
      <c r="H474">
        <f>VLOOKUP(C474, Ткани!A:F, 4, 0)</f>
        <v>160</v>
      </c>
      <c r="I474" t="str">
        <f>VLOOKUP(C474,Ткани!A:F, 5, 0)</f>
        <v>лён</v>
      </c>
    </row>
    <row r="475" spans="1:9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  <c r="F475" t="str">
        <f>VLOOKUP(B475, Продукция!A:E, 2, 0)</f>
        <v>юбка солнце</v>
      </c>
      <c r="G475" t="str">
        <f>VLOOKUP(C475, Ткани!A:F, 3, 0)</f>
        <v>зеленый</v>
      </c>
      <c r="H475">
        <f>VLOOKUP(C475, Ткани!A:F, 4, 0)</f>
        <v>140</v>
      </c>
      <c r="I475" t="str">
        <f>VLOOKUP(C475,Ткани!A:F, 5, 0)</f>
        <v>шёлк</v>
      </c>
    </row>
    <row r="476" spans="1:9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  <c r="F476" t="str">
        <f>VLOOKUP(B476, Продукция!A:E, 2, 0)</f>
        <v>платье-трансформер</v>
      </c>
      <c r="G476" t="str">
        <f>VLOOKUP(C476, Ткани!A:F, 3, 0)</f>
        <v>синий</v>
      </c>
      <c r="H476">
        <f>VLOOKUP(C476, Ткани!A:F, 4, 0)</f>
        <v>230</v>
      </c>
      <c r="I476" t="str">
        <f>VLOOKUP(C476,Ткани!A:F, 5, 0)</f>
        <v>шёлк</v>
      </c>
    </row>
    <row r="477" spans="1:9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  <c r="F477" t="str">
        <f>VLOOKUP(B477, Продукция!A:E, 2, 0)</f>
        <v>юбка со складками</v>
      </c>
      <c r="G477" t="str">
        <f>VLOOKUP(C477, Ткани!A:F, 3, 0)</f>
        <v>красный</v>
      </c>
      <c r="H477">
        <f>VLOOKUP(C477, Ткани!A:F, 4, 0)</f>
        <v>670</v>
      </c>
      <c r="I477" t="str">
        <f>VLOOKUP(C477,Ткани!A:F, 5, 0)</f>
        <v>шерсть</v>
      </c>
    </row>
    <row r="478" spans="1:9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  <c r="F478" t="str">
        <f>VLOOKUP(B478, Продукция!A:E, 2, 0)</f>
        <v>юбка со складками</v>
      </c>
      <c r="G478" t="str">
        <f>VLOOKUP(C478, Ткани!A:F, 3, 0)</f>
        <v>зеленый</v>
      </c>
      <c r="H478">
        <f>VLOOKUP(C478, Ткани!A:F, 4, 0)</f>
        <v>160</v>
      </c>
      <c r="I478" t="str">
        <f>VLOOKUP(C478,Ткани!A:F, 5, 0)</f>
        <v>лён</v>
      </c>
    </row>
    <row r="479" spans="1:9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  <c r="F479" t="str">
        <f>VLOOKUP(B479, Продукция!A:E, 2, 0)</f>
        <v>платье с запахом</v>
      </c>
      <c r="G479" t="str">
        <f>VLOOKUP(C479, Ткани!A:F, 3, 0)</f>
        <v>розовый</v>
      </c>
      <c r="H479">
        <f>VLOOKUP(C479, Ткани!A:F, 4, 0)</f>
        <v>70</v>
      </c>
      <c r="I479" t="str">
        <f>VLOOKUP(C479,Ткани!A:F, 5, 0)</f>
        <v>хлопок</v>
      </c>
    </row>
    <row r="480" spans="1:9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  <c r="F480" t="str">
        <f>VLOOKUP(B480, Продукция!A:E, 2, 0)</f>
        <v>юбка полусолнце</v>
      </c>
      <c r="G480" t="str">
        <f>VLOOKUP(C480, Ткани!A:F, 3, 0)</f>
        <v>красный</v>
      </c>
      <c r="H480">
        <f>VLOOKUP(C480, Ткани!A:F, 4, 0)</f>
        <v>670</v>
      </c>
      <c r="I480" t="str">
        <f>VLOOKUP(C480,Ткани!A:F, 5, 0)</f>
        <v>шерсть</v>
      </c>
    </row>
    <row r="481" spans="1:9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  <c r="F481" t="str">
        <f>VLOOKUP(B481, Продукция!A:E, 2, 0)</f>
        <v>юбка с оборкой</v>
      </c>
      <c r="G481" t="str">
        <f>VLOOKUP(C481, Ткани!A:F, 3, 0)</f>
        <v>красный</v>
      </c>
      <c r="H481">
        <f>VLOOKUP(C481, Ткани!A:F, 4, 0)</f>
        <v>160</v>
      </c>
      <c r="I481" t="str">
        <f>VLOOKUP(C481,Ткани!A:F, 5, 0)</f>
        <v>лён</v>
      </c>
    </row>
    <row r="482" spans="1:9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  <c r="F482" t="str">
        <f>VLOOKUP(B482, Продукция!A:E, 2, 0)</f>
        <v>платье-халат</v>
      </c>
      <c r="G482" t="str">
        <f>VLOOKUP(C482, Ткани!A:F, 3, 0)</f>
        <v>синий</v>
      </c>
      <c r="H482">
        <f>VLOOKUP(C482, Ткани!A:F, 4, 0)</f>
        <v>670</v>
      </c>
      <c r="I482" t="str">
        <f>VLOOKUP(C482,Ткани!A:F, 5, 0)</f>
        <v>шерсть</v>
      </c>
    </row>
    <row r="483" spans="1:9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  <c r="F483" t="str">
        <f>VLOOKUP(B483, Продукция!A:E, 2, 0)</f>
        <v>платье с кокеткой</v>
      </c>
      <c r="G483" t="str">
        <f>VLOOKUP(C483, Ткани!A:F, 3, 0)</f>
        <v>синий</v>
      </c>
      <c r="H483">
        <f>VLOOKUP(C483, Ткани!A:F, 4, 0)</f>
        <v>230</v>
      </c>
      <c r="I483" t="str">
        <f>VLOOKUP(C483,Ткани!A:F, 5, 0)</f>
        <v>шёлк</v>
      </c>
    </row>
    <row r="484" spans="1:9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  <c r="F484" t="str">
        <f>VLOOKUP(B484, Продукция!A:E, 2, 0)</f>
        <v>юбка солнце</v>
      </c>
      <c r="G484" t="str">
        <f>VLOOKUP(C484, Ткани!A:F, 3, 0)</f>
        <v>зеленый</v>
      </c>
      <c r="H484">
        <f>VLOOKUP(C484, Ткани!A:F, 4, 0)</f>
        <v>420</v>
      </c>
      <c r="I484" t="str">
        <f>VLOOKUP(C484,Ткани!A:F, 5, 0)</f>
        <v>хлопок</v>
      </c>
    </row>
    <row r="485" spans="1:9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  <c r="F485" t="str">
        <f>VLOOKUP(B485, Продукция!A:E, 2, 0)</f>
        <v>платье-трансформер</v>
      </c>
      <c r="G485" t="str">
        <f>VLOOKUP(C485, Ткани!A:F, 3, 0)</f>
        <v>желтый</v>
      </c>
      <c r="H485">
        <f>VLOOKUP(C485, Ткани!A:F, 4, 0)</f>
        <v>230</v>
      </c>
      <c r="I485" t="str">
        <f>VLOOKUP(C485,Ткани!A:F, 5, 0)</f>
        <v>шёлк</v>
      </c>
    </row>
    <row r="486" spans="1:9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  <c r="F486" t="str">
        <f>VLOOKUP(B486, Продукция!A:E, 2, 0)</f>
        <v>платье-трапеция</v>
      </c>
      <c r="G486" t="str">
        <f>VLOOKUP(C486, Ткани!A:F, 3, 0)</f>
        <v>красный</v>
      </c>
      <c r="H486">
        <f>VLOOKUP(C486, Ткани!A:F, 4, 0)</f>
        <v>135</v>
      </c>
      <c r="I486" t="str">
        <f>VLOOKUP(C486,Ткани!A:F, 5, 0)</f>
        <v>хлопок</v>
      </c>
    </row>
    <row r="487" spans="1:9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  <c r="F487" t="str">
        <f>VLOOKUP(B487, Продукция!A:E, 2, 0)</f>
        <v>платье-жилет</v>
      </c>
      <c r="G487" t="str">
        <f>VLOOKUP(C487, Ткани!A:F, 3, 0)</f>
        <v>зеленый</v>
      </c>
      <c r="H487">
        <f>VLOOKUP(C487, Ткани!A:F, 4, 0)</f>
        <v>140</v>
      </c>
      <c r="I487" t="str">
        <f>VLOOKUP(C487,Ткани!A:F, 5, 0)</f>
        <v>хлопок</v>
      </c>
    </row>
    <row r="488" spans="1:9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  <c r="F488" t="str">
        <f>VLOOKUP(B488, Продукция!A:E, 2, 0)</f>
        <v>юбка с запахом</v>
      </c>
      <c r="G488" t="str">
        <f>VLOOKUP(C488, Ткани!A:F, 3, 0)</f>
        <v>красный</v>
      </c>
      <c r="H488">
        <f>VLOOKUP(C488, Ткани!A:F, 4, 0)</f>
        <v>140</v>
      </c>
      <c r="I488" t="str">
        <f>VLOOKUP(C488,Ткани!A:F, 5, 0)</f>
        <v>шёлк</v>
      </c>
    </row>
    <row r="489" spans="1:9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  <c r="F489" t="str">
        <f>VLOOKUP(B489, Продукция!A:E, 2, 0)</f>
        <v>брюки прямые</v>
      </c>
      <c r="G489" t="str">
        <f>VLOOKUP(C489, Ткани!A:F, 3, 0)</f>
        <v>синий</v>
      </c>
      <c r="H489">
        <f>VLOOKUP(C489, Ткани!A:F, 4, 0)</f>
        <v>140</v>
      </c>
      <c r="I489" t="str">
        <f>VLOOKUP(C489,Ткани!A:F, 5, 0)</f>
        <v>хлопок</v>
      </c>
    </row>
    <row r="490" spans="1:9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  <c r="F490" t="str">
        <f>VLOOKUP(B490, Продукция!A:E, 2, 0)</f>
        <v>юбка с запахом</v>
      </c>
      <c r="G490" t="str">
        <f>VLOOKUP(C490, Ткани!A:F, 3, 0)</f>
        <v>красный</v>
      </c>
      <c r="H490">
        <f>VLOOKUP(C490, Ткани!A:F, 4, 0)</f>
        <v>420</v>
      </c>
      <c r="I490" t="str">
        <f>VLOOKUP(C490,Ткани!A:F, 5, 0)</f>
        <v>хлопок</v>
      </c>
    </row>
    <row r="491" spans="1:9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  <c r="F491" t="str">
        <f>VLOOKUP(B491, Продукция!A:E, 2, 0)</f>
        <v>рубашка</v>
      </c>
      <c r="G491" t="str">
        <f>VLOOKUP(C491, Ткани!A:F, 3, 0)</f>
        <v>белый</v>
      </c>
      <c r="H491">
        <f>VLOOKUP(C491, Ткани!A:F, 4, 0)</f>
        <v>95</v>
      </c>
      <c r="I491" t="str">
        <f>VLOOKUP(C491,Ткани!A:F, 5, 0)</f>
        <v>хлопок</v>
      </c>
    </row>
    <row r="492" spans="1:9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  <c r="F492" t="str">
        <f>VLOOKUP(B492, Продукция!A:E, 2, 0)</f>
        <v>юбка с запахом</v>
      </c>
      <c r="G492" t="str">
        <f>VLOOKUP(C492, Ткани!A:F, 3, 0)</f>
        <v>белый</v>
      </c>
      <c r="H492">
        <f>VLOOKUP(C492, Ткани!A:F, 4, 0)</f>
        <v>160</v>
      </c>
      <c r="I492" t="str">
        <f>VLOOKUP(C492,Ткани!A:F, 5, 0)</f>
        <v>лён</v>
      </c>
    </row>
    <row r="493" spans="1:9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  <c r="F493" t="str">
        <f>VLOOKUP(B493, Продукция!A:E, 2, 0)</f>
        <v>юбка со складками</v>
      </c>
      <c r="G493" t="str">
        <f>VLOOKUP(C493, Ткани!A:F, 3, 0)</f>
        <v>красный</v>
      </c>
      <c r="H493">
        <f>VLOOKUP(C493, Ткани!A:F, 4, 0)</f>
        <v>196</v>
      </c>
      <c r="I493" t="str">
        <f>VLOOKUP(C493,Ткани!A:F, 5, 0)</f>
        <v>шёлк</v>
      </c>
    </row>
    <row r="494" spans="1:9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  <c r="F494" t="str">
        <f>VLOOKUP(B494, Продукция!A:E, 2, 0)</f>
        <v>юбка с запахом</v>
      </c>
      <c r="G494" t="str">
        <f>VLOOKUP(C494, Ткани!A:F, 3, 0)</f>
        <v>красный</v>
      </c>
      <c r="H494">
        <f>VLOOKUP(C494, Ткани!A:F, 4, 0)</f>
        <v>230</v>
      </c>
      <c r="I494" t="str">
        <f>VLOOKUP(C494,Ткани!A:F, 5, 0)</f>
        <v>шёлк</v>
      </c>
    </row>
    <row r="495" spans="1:9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  <c r="F495" t="str">
        <f>VLOOKUP(B495, Продукция!A:E, 2, 0)</f>
        <v>юбка солнце</v>
      </c>
      <c r="G495" t="str">
        <f>VLOOKUP(C495, Ткани!A:F, 3, 0)</f>
        <v>красный</v>
      </c>
      <c r="H495">
        <f>VLOOKUP(C495, Ткани!A:F, 4, 0)</f>
        <v>130</v>
      </c>
      <c r="I495" t="str">
        <f>VLOOKUP(C495,Ткани!A:F, 5, 0)</f>
        <v>хлопок</v>
      </c>
    </row>
    <row r="496" spans="1:9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  <c r="F496" t="str">
        <f>VLOOKUP(B496, Продукция!A:E, 2, 0)</f>
        <v>платье-кимоно</v>
      </c>
      <c r="G496" t="str">
        <f>VLOOKUP(C496, Ткани!A:F, 3, 0)</f>
        <v>белый</v>
      </c>
      <c r="H496">
        <f>VLOOKUP(C496, Ткани!A:F, 4, 0)</f>
        <v>135</v>
      </c>
      <c r="I496" t="str">
        <f>VLOOKUP(C496,Ткани!A:F, 5, 0)</f>
        <v>хлопок</v>
      </c>
    </row>
    <row r="497" spans="1:9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  <c r="F497" t="str">
        <f>VLOOKUP(B497, Продукция!A:E, 2, 0)</f>
        <v>блузка с длинным рукавом</v>
      </c>
      <c r="G497" t="str">
        <f>VLOOKUP(C497, Ткани!A:F, 3, 0)</f>
        <v>синий</v>
      </c>
      <c r="H497">
        <f>VLOOKUP(C497, Ткани!A:F, 4, 0)</f>
        <v>410</v>
      </c>
      <c r="I497" t="str">
        <f>VLOOKUP(C497,Ткани!A:F, 5, 0)</f>
        <v>хлопок</v>
      </c>
    </row>
    <row r="498" spans="1:9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  <c r="F498" t="str">
        <f>VLOOKUP(B498, Продукция!A:E, 2, 0)</f>
        <v>платье-трапеция</v>
      </c>
      <c r="G498" t="str">
        <f>VLOOKUP(C498, Ткани!A:F, 3, 0)</f>
        <v>желтый</v>
      </c>
      <c r="H498">
        <f>VLOOKUP(C498, Ткани!A:F, 4, 0)</f>
        <v>230</v>
      </c>
      <c r="I498" t="str">
        <f>VLOOKUP(C498,Ткани!A:F, 5, 0)</f>
        <v>шёлк</v>
      </c>
    </row>
    <row r="499" spans="1:9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  <c r="F499" t="str">
        <f>VLOOKUP(B499, Продукция!A:E, 2, 0)</f>
        <v>юбка солнце</v>
      </c>
      <c r="G499" t="str">
        <f>VLOOKUP(C499, Ткани!A:F, 3, 0)</f>
        <v>синий</v>
      </c>
      <c r="H499">
        <f>VLOOKUP(C499, Ткани!A:F, 4, 0)</f>
        <v>405</v>
      </c>
      <c r="I499" t="str">
        <f>VLOOKUP(C499,Ткани!A:F, 5, 0)</f>
        <v>хлопок</v>
      </c>
    </row>
    <row r="500" spans="1:9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  <c r="F500" t="str">
        <f>VLOOKUP(B500, Продукция!A:E, 2, 0)</f>
        <v>капри</v>
      </c>
      <c r="G500" t="str">
        <f>VLOOKUP(C500, Ткани!A:F, 3, 0)</f>
        <v>черный</v>
      </c>
      <c r="H500">
        <f>VLOOKUP(C500, Ткани!A:F, 4, 0)</f>
        <v>410</v>
      </c>
      <c r="I500" t="str">
        <f>VLOOKUP(C500,Ткани!A:F, 5, 0)</f>
        <v>хлопок</v>
      </c>
    </row>
    <row r="501" spans="1:9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  <c r="F501" t="str">
        <f>VLOOKUP(B501, Продукция!A:E, 2, 0)</f>
        <v>блузка с длинным рукавом</v>
      </c>
      <c r="G501" t="str">
        <f>VLOOKUP(C501, Ткани!A:F, 3, 0)</f>
        <v>синий</v>
      </c>
      <c r="H501">
        <f>VLOOKUP(C501, Ткани!A:F, 4, 0)</f>
        <v>196</v>
      </c>
      <c r="I501" t="str">
        <f>VLOOKUP(C501,Ткани!A:F, 5, 0)</f>
        <v>шёлк</v>
      </c>
    </row>
    <row r="502" spans="1:9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  <c r="F502" t="str">
        <f>VLOOKUP(B502, Продукция!A:E, 2, 0)</f>
        <v>бриджи</v>
      </c>
      <c r="G502" t="str">
        <f>VLOOKUP(C502, Ткани!A:F, 3, 0)</f>
        <v>красный</v>
      </c>
      <c r="H502">
        <f>VLOOKUP(C502, Ткани!A:F, 4, 0)</f>
        <v>95</v>
      </c>
      <c r="I502" t="str">
        <f>VLOOKUP(C502,Ткани!A:F, 5, 0)</f>
        <v>хлопок</v>
      </c>
    </row>
    <row r="503" spans="1:9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  <c r="F503" t="str">
        <f>VLOOKUP(B503, Продукция!A:E, 2, 0)</f>
        <v>капри</v>
      </c>
      <c r="G503" t="str">
        <f>VLOOKUP(C503, Ткани!A:F, 3, 0)</f>
        <v>желтый</v>
      </c>
      <c r="H503">
        <f>VLOOKUP(C503, Ткани!A:F, 4, 0)</f>
        <v>160</v>
      </c>
      <c r="I503" t="str">
        <f>VLOOKUP(C503,Ткани!A:F, 5, 0)</f>
        <v>лён</v>
      </c>
    </row>
    <row r="504" spans="1:9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  <c r="F504" t="str">
        <f>VLOOKUP(B504, Продукция!A:E, 2, 0)</f>
        <v>платье-сарафан</v>
      </c>
      <c r="G504" t="str">
        <f>VLOOKUP(C504, Ткани!A:F, 3, 0)</f>
        <v>красный</v>
      </c>
      <c r="H504">
        <f>VLOOKUP(C504, Ткани!A:F, 4, 0)</f>
        <v>135</v>
      </c>
      <c r="I504" t="str">
        <f>VLOOKUP(C504,Ткани!A:F, 5, 0)</f>
        <v>хлопок</v>
      </c>
    </row>
    <row r="505" spans="1:9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  <c r="F505" t="str">
        <f>VLOOKUP(B505, Продукция!A:E, 2, 0)</f>
        <v>платье с кокеткой</v>
      </c>
      <c r="G505" t="str">
        <f>VLOOKUP(C505, Ткани!A:F, 3, 0)</f>
        <v>белый</v>
      </c>
      <c r="H505">
        <f>VLOOKUP(C505, Ткани!A:F, 4, 0)</f>
        <v>95</v>
      </c>
      <c r="I505" t="str">
        <f>VLOOKUP(C505,Ткани!A:F, 5, 0)</f>
        <v>хлопок</v>
      </c>
    </row>
    <row r="506" spans="1:9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  <c r="F506" t="str">
        <f>VLOOKUP(B506, Продукция!A:E, 2, 0)</f>
        <v>юбка с оборкой</v>
      </c>
      <c r="G506" t="str">
        <f>VLOOKUP(C506, Ткани!A:F, 3, 0)</f>
        <v>черный</v>
      </c>
      <c r="H506">
        <f>VLOOKUP(C506, Ткани!A:F, 4, 0)</f>
        <v>410</v>
      </c>
      <c r="I506" t="str">
        <f>VLOOKUP(C506,Ткани!A:F, 5, 0)</f>
        <v>хлопок</v>
      </c>
    </row>
    <row r="507" spans="1:9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  <c r="F507" t="str">
        <f>VLOOKUP(B507, Продукция!A:E, 2, 0)</f>
        <v>юбка с запахом</v>
      </c>
      <c r="G507" t="str">
        <f>VLOOKUP(C507, Ткани!A:F, 3, 0)</f>
        <v>черный</v>
      </c>
      <c r="H507">
        <f>VLOOKUP(C507, Ткани!A:F, 4, 0)</f>
        <v>405</v>
      </c>
      <c r="I507" t="str">
        <f>VLOOKUP(C507,Ткани!A:F, 5, 0)</f>
        <v>хлопок</v>
      </c>
    </row>
    <row r="508" spans="1:9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  <c r="F508" t="str">
        <f>VLOOKUP(B508, Продукция!A:E, 2, 0)</f>
        <v>бриджи</v>
      </c>
      <c r="G508" t="str">
        <f>VLOOKUP(C508, Ткани!A:F, 3, 0)</f>
        <v>красный</v>
      </c>
      <c r="H508">
        <f>VLOOKUP(C508, Ткани!A:F, 4, 0)</f>
        <v>160</v>
      </c>
      <c r="I508" t="str">
        <f>VLOOKUP(C508,Ткани!A:F, 5, 0)</f>
        <v>лён</v>
      </c>
    </row>
    <row r="509" spans="1:9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  <c r="F509" t="str">
        <f>VLOOKUP(B509, Продукция!A:E, 2, 0)</f>
        <v>платье-рубашка</v>
      </c>
      <c r="G509" t="str">
        <f>VLOOKUP(C509, Ткани!A:F, 3, 0)</f>
        <v>синий</v>
      </c>
      <c r="H509">
        <f>VLOOKUP(C509, Ткани!A:F, 4, 0)</f>
        <v>670</v>
      </c>
      <c r="I509" t="str">
        <f>VLOOKUP(C509,Ткани!A:F, 5, 0)</f>
        <v>шерсть</v>
      </c>
    </row>
    <row r="510" spans="1:9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  <c r="F510" t="str">
        <f>VLOOKUP(B510, Продукция!A:E, 2, 0)</f>
        <v>платье с запахом</v>
      </c>
      <c r="G510" t="str">
        <f>VLOOKUP(C510, Ткани!A:F, 3, 0)</f>
        <v>красный</v>
      </c>
      <c r="H510">
        <f>VLOOKUP(C510, Ткани!A:F, 4, 0)</f>
        <v>130</v>
      </c>
      <c r="I510" t="str">
        <f>VLOOKUP(C510,Ткани!A:F, 5, 0)</f>
        <v>хлопок</v>
      </c>
    </row>
    <row r="511" spans="1:9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  <c r="F511" t="str">
        <f>VLOOKUP(B511, Продукция!A:E, 2, 0)</f>
        <v>платье-халат</v>
      </c>
      <c r="G511" t="str">
        <f>VLOOKUP(C511, Ткани!A:F, 3, 0)</f>
        <v>зеленый</v>
      </c>
      <c r="H511">
        <f>VLOOKUP(C511, Ткани!A:F, 4, 0)</f>
        <v>196</v>
      </c>
      <c r="I511" t="str">
        <f>VLOOKUP(C511,Ткани!A:F, 5, 0)</f>
        <v>шёлк</v>
      </c>
    </row>
    <row r="512" spans="1:9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  <c r="F512" t="str">
        <f>VLOOKUP(B512, Продукция!A:E, 2, 0)</f>
        <v>юбка полусолнце</v>
      </c>
      <c r="G512" t="str">
        <f>VLOOKUP(C512, Ткани!A:F, 3, 0)</f>
        <v>зеленый</v>
      </c>
      <c r="H512">
        <f>VLOOKUP(C512, Ткани!A:F, 4, 0)</f>
        <v>160</v>
      </c>
      <c r="I512" t="str">
        <f>VLOOKUP(C512,Ткани!A:F, 5, 0)</f>
        <v>лён</v>
      </c>
    </row>
    <row r="513" spans="1:9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  <c r="F513" t="str">
        <f>VLOOKUP(B513, Продукция!A:E, 2, 0)</f>
        <v>юбка с запахом</v>
      </c>
      <c r="G513" t="str">
        <f>VLOOKUP(C513, Ткани!A:F, 3, 0)</f>
        <v>синий</v>
      </c>
      <c r="H513">
        <f>VLOOKUP(C513, Ткани!A:F, 4, 0)</f>
        <v>160</v>
      </c>
      <c r="I513" t="str">
        <f>VLOOKUP(C513,Ткани!A:F, 5, 0)</f>
        <v>лён</v>
      </c>
    </row>
    <row r="514" spans="1:9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  <c r="F514" t="str">
        <f>VLOOKUP(B514, Продукция!A:E, 2, 0)</f>
        <v>бриджи</v>
      </c>
      <c r="G514" t="str">
        <f>VLOOKUP(C514, Ткани!A:F, 3, 0)</f>
        <v>синий</v>
      </c>
      <c r="H514">
        <f>VLOOKUP(C514, Ткани!A:F, 4, 0)</f>
        <v>240</v>
      </c>
      <c r="I514" t="str">
        <f>VLOOKUP(C514,Ткани!A:F, 5, 0)</f>
        <v>шёлк</v>
      </c>
    </row>
    <row r="515" spans="1:9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  <c r="F515" t="str">
        <f>VLOOKUP(B515, Продукция!A:E, 2, 0)</f>
        <v>юбка солнце</v>
      </c>
      <c r="G515" t="str">
        <f>VLOOKUP(C515, Ткани!A:F, 3, 0)</f>
        <v>желтый</v>
      </c>
      <c r="H515">
        <f>VLOOKUP(C515, Ткани!A:F, 4, 0)</f>
        <v>230</v>
      </c>
      <c r="I515" t="str">
        <f>VLOOKUP(C515,Ткани!A:F, 5, 0)</f>
        <v>шёлк</v>
      </c>
    </row>
    <row r="516" spans="1:9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  <c r="F516" t="str">
        <f>VLOOKUP(B516, Продукция!A:E, 2, 0)</f>
        <v>брюки прямые</v>
      </c>
      <c r="G516" t="str">
        <f>VLOOKUP(C516, Ткани!A:F, 3, 0)</f>
        <v>красный</v>
      </c>
      <c r="H516">
        <f>VLOOKUP(C516, Ткани!A:F, 4, 0)</f>
        <v>410</v>
      </c>
      <c r="I516" t="str">
        <f>VLOOKUP(C516,Ткани!A:F, 5, 0)</f>
        <v>хлопок</v>
      </c>
    </row>
    <row r="517" spans="1:9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  <c r="F517" t="str">
        <f>VLOOKUP(B517, Продукция!A:E, 2, 0)</f>
        <v>юбка с запахом</v>
      </c>
      <c r="G517" t="str">
        <f>VLOOKUP(C517, Ткани!A:F, 3, 0)</f>
        <v>красный</v>
      </c>
      <c r="H517">
        <f>VLOOKUP(C517, Ткани!A:F, 4, 0)</f>
        <v>405</v>
      </c>
      <c r="I517" t="str">
        <f>VLOOKUP(C517,Ткани!A:F, 5, 0)</f>
        <v>хлопок</v>
      </c>
    </row>
    <row r="518" spans="1:9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  <c r="F518" t="str">
        <f>VLOOKUP(B518, Продукция!A:E, 2, 0)</f>
        <v>капри</v>
      </c>
      <c r="G518" t="str">
        <f>VLOOKUP(C518, Ткани!A:F, 3, 0)</f>
        <v>белый</v>
      </c>
      <c r="H518">
        <f>VLOOKUP(C518, Ткани!A:F, 4, 0)</f>
        <v>130</v>
      </c>
      <c r="I518" t="str">
        <f>VLOOKUP(C518,Ткани!A:F, 5, 0)</f>
        <v>хлопок</v>
      </c>
    </row>
    <row r="519" spans="1:9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  <c r="F519" t="str">
        <f>VLOOKUP(B519, Продукция!A:E, 2, 0)</f>
        <v>платье макси</v>
      </c>
      <c r="G519" t="str">
        <f>VLOOKUP(C519, Ткани!A:F, 3, 0)</f>
        <v>синий</v>
      </c>
      <c r="H519">
        <f>VLOOKUP(C519, Ткани!A:F, 4, 0)</f>
        <v>410</v>
      </c>
      <c r="I519" t="str">
        <f>VLOOKUP(C519,Ткани!A:F, 5, 0)</f>
        <v>хлопок</v>
      </c>
    </row>
    <row r="520" spans="1:9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  <c r="F520" t="str">
        <f>VLOOKUP(B520, Продукция!A:E, 2, 0)</f>
        <v>рубашка</v>
      </c>
      <c r="G520" t="str">
        <f>VLOOKUP(C520, Ткани!A:F, 3, 0)</f>
        <v>желтый</v>
      </c>
      <c r="H520">
        <f>VLOOKUP(C520, Ткани!A:F, 4, 0)</f>
        <v>230</v>
      </c>
      <c r="I520" t="str">
        <f>VLOOKUP(C520,Ткани!A:F, 5, 0)</f>
        <v>шёлк</v>
      </c>
    </row>
    <row r="521" spans="1:9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  <c r="F521" t="str">
        <f>VLOOKUP(B521, Продукция!A:E, 2, 0)</f>
        <v>капри</v>
      </c>
      <c r="G521" t="str">
        <f>VLOOKUP(C521, Ткани!A:F, 3, 0)</f>
        <v>зеленый</v>
      </c>
      <c r="H521">
        <f>VLOOKUP(C521, Ткани!A:F, 4, 0)</f>
        <v>140</v>
      </c>
      <c r="I521" t="str">
        <f>VLOOKUP(C521,Ткани!A:F, 5, 0)</f>
        <v>шёлк</v>
      </c>
    </row>
    <row r="522" spans="1:9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  <c r="F522" t="str">
        <f>VLOOKUP(B522, Продукция!A:E, 2, 0)</f>
        <v>юбка солнце</v>
      </c>
      <c r="G522" t="str">
        <f>VLOOKUP(C522, Ткани!A:F, 3, 0)</f>
        <v>желтый</v>
      </c>
      <c r="H522">
        <f>VLOOKUP(C522, Ткани!A:F, 4, 0)</f>
        <v>240</v>
      </c>
      <c r="I522" t="str">
        <f>VLOOKUP(C522,Ткани!A:F, 5, 0)</f>
        <v>шёлк</v>
      </c>
    </row>
    <row r="523" spans="1:9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  <c r="F523" t="str">
        <f>VLOOKUP(B523, Продукция!A:E, 2, 0)</f>
        <v>платье с кокеткой</v>
      </c>
      <c r="G523" t="str">
        <f>VLOOKUP(C523, Ткани!A:F, 3, 0)</f>
        <v>красный</v>
      </c>
      <c r="H523">
        <f>VLOOKUP(C523, Ткани!A:F, 4, 0)</f>
        <v>230</v>
      </c>
      <c r="I523" t="str">
        <f>VLOOKUP(C523,Ткани!A:F, 5, 0)</f>
        <v>шёлк</v>
      </c>
    </row>
    <row r="524" spans="1:9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  <c r="F524" t="str">
        <f>VLOOKUP(B524, Продукция!A:E, 2, 0)</f>
        <v>юбка полусолнце</v>
      </c>
      <c r="G524" t="str">
        <f>VLOOKUP(C524, Ткани!A:F, 3, 0)</f>
        <v>красный</v>
      </c>
      <c r="H524">
        <f>VLOOKUP(C524, Ткани!A:F, 4, 0)</f>
        <v>410</v>
      </c>
      <c r="I524" t="str">
        <f>VLOOKUP(C524,Ткани!A:F, 5, 0)</f>
        <v>хлопок</v>
      </c>
    </row>
    <row r="525" spans="1:9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  <c r="F525" t="str">
        <f>VLOOKUP(B525, Продукция!A:E, 2, 0)</f>
        <v>платье с кокеткой</v>
      </c>
      <c r="G525" t="str">
        <f>VLOOKUP(C525, Ткани!A:F, 3, 0)</f>
        <v>коричневый</v>
      </c>
      <c r="H525">
        <f>VLOOKUP(C525, Ткани!A:F, 4, 0)</f>
        <v>95</v>
      </c>
      <c r="I525" t="str">
        <f>VLOOKUP(C525,Ткани!A:F, 5, 0)</f>
        <v>хлопок</v>
      </c>
    </row>
    <row r="526" spans="1:9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  <c r="F526" t="str">
        <f>VLOOKUP(B526, Продукция!A:E, 2, 0)</f>
        <v>юбка с оборкой</v>
      </c>
      <c r="G526" t="str">
        <f>VLOOKUP(C526, Ткани!A:F, 3, 0)</f>
        <v>белый</v>
      </c>
      <c r="H526">
        <f>VLOOKUP(C526, Ткани!A:F, 4, 0)</f>
        <v>95</v>
      </c>
      <c r="I526" t="str">
        <f>VLOOKUP(C526,Ткани!A:F, 5, 0)</f>
        <v>хлопок</v>
      </c>
    </row>
    <row r="527" spans="1:9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  <c r="F527" t="str">
        <f>VLOOKUP(B527, Продукция!A:E, 2, 0)</f>
        <v>брюки клеш</v>
      </c>
      <c r="G527" t="str">
        <f>VLOOKUP(C527, Ткани!A:F, 3, 0)</f>
        <v>желтый</v>
      </c>
      <c r="H527">
        <f>VLOOKUP(C527, Ткани!A:F, 4, 0)</f>
        <v>140</v>
      </c>
      <c r="I527" t="str">
        <f>VLOOKUP(C527,Ткани!A:F, 5, 0)</f>
        <v>хлопок</v>
      </c>
    </row>
    <row r="528" spans="1:9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  <c r="F528" t="str">
        <f>VLOOKUP(B528, Продукция!A:E, 2, 0)</f>
        <v>брюки прямые</v>
      </c>
      <c r="G528" t="str">
        <f>VLOOKUP(C528, Ткани!A:F, 3, 0)</f>
        <v>черный</v>
      </c>
      <c r="H528">
        <f>VLOOKUP(C528, Ткани!A:F, 4, 0)</f>
        <v>410</v>
      </c>
      <c r="I528" t="str">
        <f>VLOOKUP(C528,Ткани!A:F, 5, 0)</f>
        <v>хлопок</v>
      </c>
    </row>
    <row r="529" spans="1:9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  <c r="F529" t="str">
        <f>VLOOKUP(B529, Продукция!A:E, 2, 0)</f>
        <v>платье-рубашка</v>
      </c>
      <c r="G529" t="str">
        <f>VLOOKUP(C529, Ткани!A:F, 3, 0)</f>
        <v>желтый</v>
      </c>
      <c r="H529">
        <f>VLOOKUP(C529, Ткани!A:F, 4, 0)</f>
        <v>240</v>
      </c>
      <c r="I529" t="str">
        <f>VLOOKUP(C529,Ткани!A:F, 5, 0)</f>
        <v>шёлк</v>
      </c>
    </row>
    <row r="530" spans="1:9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  <c r="F530" t="str">
        <f>VLOOKUP(B530, Продукция!A:E, 2, 0)</f>
        <v>юбка с запахом</v>
      </c>
      <c r="G530" t="str">
        <f>VLOOKUP(C530, Ткани!A:F, 3, 0)</f>
        <v>белый</v>
      </c>
      <c r="H530">
        <f>VLOOKUP(C530, Ткани!A:F, 4, 0)</f>
        <v>135</v>
      </c>
      <c r="I530" t="str">
        <f>VLOOKUP(C530,Ткани!A:F, 5, 0)</f>
        <v>хлопок</v>
      </c>
    </row>
    <row r="531" spans="1:9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  <c r="F531" t="str">
        <f>VLOOKUP(B531, Продукция!A:E, 2, 0)</f>
        <v>платье прямое</v>
      </c>
      <c r="G531" t="str">
        <f>VLOOKUP(C531, Ткани!A:F, 3, 0)</f>
        <v>желтый</v>
      </c>
      <c r="H531">
        <f>VLOOKUP(C531, Ткани!A:F, 4, 0)</f>
        <v>670</v>
      </c>
      <c r="I531" t="str">
        <f>VLOOKUP(C531,Ткани!A:F, 5, 0)</f>
        <v>шерсть</v>
      </c>
    </row>
    <row r="532" spans="1:9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  <c r="F532" t="str">
        <f>VLOOKUP(B532, Продукция!A:E, 2, 0)</f>
        <v>юбка с запахом</v>
      </c>
      <c r="G532" t="str">
        <f>VLOOKUP(C532, Ткани!A:F, 3, 0)</f>
        <v>красный</v>
      </c>
      <c r="H532">
        <f>VLOOKUP(C532, Ткани!A:F, 4, 0)</f>
        <v>95</v>
      </c>
      <c r="I532" t="str">
        <f>VLOOKUP(C532,Ткани!A:F, 5, 0)</f>
        <v>хлопок</v>
      </c>
    </row>
    <row r="533" spans="1:9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  <c r="F533" t="str">
        <f>VLOOKUP(B533, Продукция!A:E, 2, 0)</f>
        <v>платье миди</v>
      </c>
      <c r="G533" t="str">
        <f>VLOOKUP(C533, Ткани!A:F, 3, 0)</f>
        <v>зеленый</v>
      </c>
      <c r="H533">
        <f>VLOOKUP(C533, Ткани!A:F, 4, 0)</f>
        <v>420</v>
      </c>
      <c r="I533" t="str">
        <f>VLOOKUP(C533,Ткани!A:F, 5, 0)</f>
        <v>хлопок</v>
      </c>
    </row>
    <row r="534" spans="1:9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  <c r="F534" t="str">
        <f>VLOOKUP(B534, Продукция!A:E, 2, 0)</f>
        <v>брюки клеш</v>
      </c>
      <c r="G534" t="str">
        <f>VLOOKUP(C534, Ткани!A:F, 3, 0)</f>
        <v>коричневый</v>
      </c>
      <c r="H534">
        <f>VLOOKUP(C534, Ткани!A:F, 4, 0)</f>
        <v>95</v>
      </c>
      <c r="I534" t="str">
        <f>VLOOKUP(C534,Ткани!A:F, 5, 0)</f>
        <v>хлопок</v>
      </c>
    </row>
    <row r="535" spans="1:9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  <c r="F535" t="str">
        <f>VLOOKUP(B535, Продукция!A:E, 2, 0)</f>
        <v>платье-халат</v>
      </c>
      <c r="G535" t="str">
        <f>VLOOKUP(C535, Ткани!A:F, 3, 0)</f>
        <v>красный</v>
      </c>
      <c r="H535">
        <f>VLOOKUP(C535, Ткани!A:F, 4, 0)</f>
        <v>95</v>
      </c>
      <c r="I535" t="str">
        <f>VLOOKUP(C535,Ткани!A:F, 5, 0)</f>
        <v>хлопок</v>
      </c>
    </row>
    <row r="536" spans="1:9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  <c r="F536" t="str">
        <f>VLOOKUP(B536, Продукция!A:E, 2, 0)</f>
        <v>рубашка</v>
      </c>
      <c r="G536" t="str">
        <f>VLOOKUP(C536, Ткани!A:F, 3, 0)</f>
        <v>белый</v>
      </c>
      <c r="H536">
        <f>VLOOKUP(C536, Ткани!A:F, 4, 0)</f>
        <v>130</v>
      </c>
      <c r="I536" t="str">
        <f>VLOOKUP(C536,Ткани!A:F, 5, 0)</f>
        <v>хлопок</v>
      </c>
    </row>
    <row r="537" spans="1:9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  <c r="F537" t="str">
        <f>VLOOKUP(B537, Продукция!A:E, 2, 0)</f>
        <v>брюки клеш</v>
      </c>
      <c r="G537" t="str">
        <f>VLOOKUP(C537, Ткани!A:F, 3, 0)</f>
        <v>красный</v>
      </c>
      <c r="H537">
        <f>VLOOKUP(C537, Ткани!A:F, 4, 0)</f>
        <v>420</v>
      </c>
      <c r="I537" t="str">
        <f>VLOOKUP(C537,Ткани!A:F, 5, 0)</f>
        <v>хлопок</v>
      </c>
    </row>
    <row r="538" spans="1:9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  <c r="F538" t="str">
        <f>VLOOKUP(B538, Продукция!A:E, 2, 0)</f>
        <v>юбка со складками</v>
      </c>
      <c r="G538" t="str">
        <f>VLOOKUP(C538, Ткани!A:F, 3, 0)</f>
        <v>белый</v>
      </c>
      <c r="H538">
        <f>VLOOKUP(C538, Ткани!A:F, 4, 0)</f>
        <v>130</v>
      </c>
      <c r="I538" t="str">
        <f>VLOOKUP(C538,Ткани!A:F, 5, 0)</f>
        <v>хлопок</v>
      </c>
    </row>
    <row r="539" spans="1:9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  <c r="F539" t="str">
        <f>VLOOKUP(B539, Продукция!A:E, 2, 0)</f>
        <v>бриджи</v>
      </c>
      <c r="G539" t="str">
        <f>VLOOKUP(C539, Ткани!A:F, 3, 0)</f>
        <v>белый</v>
      </c>
      <c r="H539">
        <f>VLOOKUP(C539, Ткани!A:F, 4, 0)</f>
        <v>130</v>
      </c>
      <c r="I539" t="str">
        <f>VLOOKUP(C539,Ткани!A:F, 5, 0)</f>
        <v>хлопок</v>
      </c>
    </row>
    <row r="540" spans="1:9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  <c r="F540" t="str">
        <f>VLOOKUP(B540, Продукция!A:E, 2, 0)</f>
        <v>брюки клеш</v>
      </c>
      <c r="G540" t="str">
        <f>VLOOKUP(C540, Ткани!A:F, 3, 0)</f>
        <v>белый</v>
      </c>
      <c r="H540">
        <f>VLOOKUP(C540, Ткани!A:F, 4, 0)</f>
        <v>420</v>
      </c>
      <c r="I540" t="str">
        <f>VLOOKUP(C540,Ткани!A:F, 5, 0)</f>
        <v>хлопок</v>
      </c>
    </row>
    <row r="541" spans="1:9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  <c r="F541" t="str">
        <f>VLOOKUP(B541, Продукция!A:E, 2, 0)</f>
        <v>юбка с запахом</v>
      </c>
      <c r="G541" t="str">
        <f>VLOOKUP(C541, Ткани!A:F, 3, 0)</f>
        <v>коричневый</v>
      </c>
      <c r="H541">
        <f>VLOOKUP(C541, Ткани!A:F, 4, 0)</f>
        <v>95</v>
      </c>
      <c r="I541" t="str">
        <f>VLOOKUP(C541,Ткани!A:F, 5, 0)</f>
        <v>хлопок</v>
      </c>
    </row>
    <row r="542" spans="1:9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  <c r="F542" t="str">
        <f>VLOOKUP(B542, Продукция!A:E, 2, 0)</f>
        <v>юбка с запахом</v>
      </c>
      <c r="G542" t="str">
        <f>VLOOKUP(C542, Ткани!A:F, 3, 0)</f>
        <v>красный</v>
      </c>
      <c r="H542">
        <f>VLOOKUP(C542, Ткани!A:F, 4, 0)</f>
        <v>140</v>
      </c>
      <c r="I542" t="str">
        <f>VLOOKUP(C542,Ткани!A:F, 5, 0)</f>
        <v>шёлк</v>
      </c>
    </row>
    <row r="543" spans="1:9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  <c r="F543" t="str">
        <f>VLOOKUP(B543, Продукция!A:E, 2, 0)</f>
        <v>платье миди</v>
      </c>
      <c r="G543" t="str">
        <f>VLOOKUP(C543, Ткани!A:F, 3, 0)</f>
        <v>красный</v>
      </c>
      <c r="H543">
        <f>VLOOKUP(C543, Ткани!A:F, 4, 0)</f>
        <v>240</v>
      </c>
      <c r="I543" t="str">
        <f>VLOOKUP(C543,Ткани!A:F, 5, 0)</f>
        <v>шёлк</v>
      </c>
    </row>
    <row r="544" spans="1:9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  <c r="F544" t="str">
        <f>VLOOKUP(B544, Продукция!A:E, 2, 0)</f>
        <v>юбка солнце</v>
      </c>
      <c r="G544" t="str">
        <f>VLOOKUP(C544, Ткани!A:F, 3, 0)</f>
        <v>синий</v>
      </c>
      <c r="H544">
        <f>VLOOKUP(C544, Ткани!A:F, 4, 0)</f>
        <v>670</v>
      </c>
      <c r="I544" t="str">
        <f>VLOOKUP(C544,Ткани!A:F, 5, 0)</f>
        <v>шерсть</v>
      </c>
    </row>
    <row r="545" spans="1:9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  <c r="F545" t="str">
        <f>VLOOKUP(B545, Продукция!A:E, 2, 0)</f>
        <v>платье-рубашка</v>
      </c>
      <c r="G545" t="str">
        <f>VLOOKUP(C545, Ткани!A:F, 3, 0)</f>
        <v>зеленый</v>
      </c>
      <c r="H545">
        <f>VLOOKUP(C545, Ткани!A:F, 4, 0)</f>
        <v>196</v>
      </c>
      <c r="I545" t="str">
        <f>VLOOKUP(C545,Ткани!A:F, 5, 0)</f>
        <v>шёлк</v>
      </c>
    </row>
    <row r="546" spans="1:9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  <c r="F546" t="str">
        <f>VLOOKUP(B546, Продукция!A:E, 2, 0)</f>
        <v>платье макси</v>
      </c>
      <c r="G546" t="str">
        <f>VLOOKUP(C546, Ткани!A:F, 3, 0)</f>
        <v>коричневый</v>
      </c>
      <c r="H546">
        <f>VLOOKUP(C546, Ткани!A:F, 4, 0)</f>
        <v>95</v>
      </c>
      <c r="I546" t="str">
        <f>VLOOKUP(C546,Ткани!A:F, 5, 0)</f>
        <v>хлопок</v>
      </c>
    </row>
    <row r="547" spans="1:9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  <c r="F547" t="str">
        <f>VLOOKUP(B547, Продукция!A:E, 2, 0)</f>
        <v>платье-сарафан</v>
      </c>
      <c r="G547" t="str">
        <f>VLOOKUP(C547, Ткани!A:F, 3, 0)</f>
        <v>красный</v>
      </c>
      <c r="H547">
        <f>VLOOKUP(C547, Ткани!A:F, 4, 0)</f>
        <v>240</v>
      </c>
      <c r="I547" t="str">
        <f>VLOOKUP(C547,Ткани!A:F, 5, 0)</f>
        <v>шёлк</v>
      </c>
    </row>
    <row r="548" spans="1:9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  <c r="F548" t="str">
        <f>VLOOKUP(B548, Продукция!A:E, 2, 0)</f>
        <v>бриджи</v>
      </c>
      <c r="G548" t="str">
        <f>VLOOKUP(C548, Ткани!A:F, 3, 0)</f>
        <v>коричневый</v>
      </c>
      <c r="H548">
        <f>VLOOKUP(C548, Ткани!A:F, 4, 0)</f>
        <v>95</v>
      </c>
      <c r="I548" t="str">
        <f>VLOOKUP(C548,Ткани!A:F, 5, 0)</f>
        <v>хлопок</v>
      </c>
    </row>
    <row r="549" spans="1:9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  <c r="F549" t="str">
        <f>VLOOKUP(B549, Продукция!A:E, 2, 0)</f>
        <v>платье с кокеткой</v>
      </c>
      <c r="G549" t="str">
        <f>VLOOKUP(C549, Ткани!A:F, 3, 0)</f>
        <v>синий</v>
      </c>
      <c r="H549">
        <f>VLOOKUP(C549, Ткани!A:F, 4, 0)</f>
        <v>130</v>
      </c>
      <c r="I549" t="str">
        <f>VLOOKUP(C549,Ткани!A:F, 5, 0)</f>
        <v>хлопок</v>
      </c>
    </row>
    <row r="550" spans="1:9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  <c r="F550" t="str">
        <f>VLOOKUP(B550, Продукция!A:E, 2, 0)</f>
        <v>юбка с оборкой</v>
      </c>
      <c r="G550" t="str">
        <f>VLOOKUP(C550, Ткани!A:F, 3, 0)</f>
        <v>красный</v>
      </c>
      <c r="H550">
        <f>VLOOKUP(C550, Ткани!A:F, 4, 0)</f>
        <v>140</v>
      </c>
      <c r="I550" t="str">
        <f>VLOOKUP(C550,Ткани!A:F, 5, 0)</f>
        <v>шёлк</v>
      </c>
    </row>
    <row r="551" spans="1:9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  <c r="F551" t="str">
        <f>VLOOKUP(B551, Продукция!A:E, 2, 0)</f>
        <v>платье с напуском на талии</v>
      </c>
      <c r="G551" t="str">
        <f>VLOOKUP(C551, Ткани!A:F, 3, 0)</f>
        <v>зеленый</v>
      </c>
      <c r="H551">
        <f>VLOOKUP(C551, Ткани!A:F, 4, 0)</f>
        <v>140</v>
      </c>
      <c r="I551" t="str">
        <f>VLOOKUP(C551,Ткани!A:F, 5, 0)</f>
        <v>хлопок</v>
      </c>
    </row>
    <row r="552" spans="1:9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  <c r="F552" t="str">
        <f>VLOOKUP(B552, Продукция!A:E, 2, 0)</f>
        <v>брюки зауженные</v>
      </c>
      <c r="G552" t="str">
        <f>VLOOKUP(C552, Ткани!A:F, 3, 0)</f>
        <v>синий</v>
      </c>
      <c r="H552">
        <f>VLOOKUP(C552, Ткани!A:F, 4, 0)</f>
        <v>410</v>
      </c>
      <c r="I552" t="str">
        <f>VLOOKUP(C552,Ткани!A:F, 5, 0)</f>
        <v>хлопок</v>
      </c>
    </row>
    <row r="553" spans="1:9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  <c r="F553" t="str">
        <f>VLOOKUP(B553, Продукция!A:E, 2, 0)</f>
        <v>платье миди</v>
      </c>
      <c r="G553" t="str">
        <f>VLOOKUP(C553, Ткани!A:F, 3, 0)</f>
        <v>синий</v>
      </c>
      <c r="H553">
        <f>VLOOKUP(C553, Ткани!A:F, 4, 0)</f>
        <v>230</v>
      </c>
      <c r="I553" t="str">
        <f>VLOOKUP(C553,Ткани!A:F, 5, 0)</f>
        <v>шёлк</v>
      </c>
    </row>
    <row r="554" spans="1:9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  <c r="F554" t="str">
        <f>VLOOKUP(B554, Продукция!A:E, 2, 0)</f>
        <v>капри</v>
      </c>
      <c r="G554" t="str">
        <f>VLOOKUP(C554, Ткани!A:F, 3, 0)</f>
        <v>зеленый</v>
      </c>
      <c r="H554">
        <f>VLOOKUP(C554, Ткани!A:F, 4, 0)</f>
        <v>160</v>
      </c>
      <c r="I554" t="str">
        <f>VLOOKUP(C554,Ткани!A:F, 5, 0)</f>
        <v>лён</v>
      </c>
    </row>
    <row r="555" spans="1:9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  <c r="F555" t="str">
        <f>VLOOKUP(B555, Продукция!A:E, 2, 0)</f>
        <v>капри</v>
      </c>
      <c r="G555" t="str">
        <f>VLOOKUP(C555, Ткани!A:F, 3, 0)</f>
        <v>белый</v>
      </c>
      <c r="H555">
        <f>VLOOKUP(C555, Ткани!A:F, 4, 0)</f>
        <v>70</v>
      </c>
      <c r="I555" t="str">
        <f>VLOOKUP(C555,Ткани!A:F, 5, 0)</f>
        <v>хлопок</v>
      </c>
    </row>
    <row r="556" spans="1:9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  <c r="F556" t="str">
        <f>VLOOKUP(B556, Продукция!A:E, 2, 0)</f>
        <v>брюки клеш</v>
      </c>
      <c r="G556" t="str">
        <f>VLOOKUP(C556, Ткани!A:F, 3, 0)</f>
        <v>синий</v>
      </c>
      <c r="H556">
        <f>VLOOKUP(C556, Ткани!A:F, 4, 0)</f>
        <v>130</v>
      </c>
      <c r="I556" t="str">
        <f>VLOOKUP(C556,Ткани!A:F, 5, 0)</f>
        <v>хлопок</v>
      </c>
    </row>
    <row r="557" spans="1:9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  <c r="F557" t="str">
        <f>VLOOKUP(B557, Продукция!A:E, 2, 0)</f>
        <v>капри</v>
      </c>
      <c r="G557" t="str">
        <f>VLOOKUP(C557, Ткани!A:F, 3, 0)</f>
        <v>голубой</v>
      </c>
      <c r="H557">
        <f>VLOOKUP(C557, Ткани!A:F, 4, 0)</f>
        <v>70</v>
      </c>
      <c r="I557" t="str">
        <f>VLOOKUP(C557,Ткани!A:F, 5, 0)</f>
        <v>хлопок</v>
      </c>
    </row>
    <row r="558" spans="1:9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  <c r="F558" t="str">
        <f>VLOOKUP(B558, Продукция!A:E, 2, 0)</f>
        <v>юбка с оборкой</v>
      </c>
      <c r="G558" t="str">
        <f>VLOOKUP(C558, Ткани!A:F, 3, 0)</f>
        <v>зеленый</v>
      </c>
      <c r="H558">
        <f>VLOOKUP(C558, Ткани!A:F, 4, 0)</f>
        <v>420</v>
      </c>
      <c r="I558" t="str">
        <f>VLOOKUP(C558,Ткани!A:F, 5, 0)</f>
        <v>хлопок</v>
      </c>
    </row>
    <row r="559" spans="1:9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  <c r="F559" t="str">
        <f>VLOOKUP(B559, Продукция!A:E, 2, 0)</f>
        <v>платье-трансформер</v>
      </c>
      <c r="G559" t="str">
        <f>VLOOKUP(C559, Ткани!A:F, 3, 0)</f>
        <v>белый</v>
      </c>
      <c r="H559">
        <f>VLOOKUP(C559, Ткани!A:F, 4, 0)</f>
        <v>130</v>
      </c>
      <c r="I559" t="str">
        <f>VLOOKUP(C559,Ткани!A:F, 5, 0)</f>
        <v>хлопок</v>
      </c>
    </row>
    <row r="560" spans="1:9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  <c r="F560" t="str">
        <f>VLOOKUP(B560, Продукция!A:E, 2, 0)</f>
        <v>капри</v>
      </c>
      <c r="G560" t="str">
        <f>VLOOKUP(C560, Ткани!A:F, 3, 0)</f>
        <v>зеленый</v>
      </c>
      <c r="H560">
        <f>VLOOKUP(C560, Ткани!A:F, 4, 0)</f>
        <v>196</v>
      </c>
      <c r="I560" t="str">
        <f>VLOOKUP(C560,Ткани!A:F, 5, 0)</f>
        <v>шёлк</v>
      </c>
    </row>
    <row r="561" spans="1:9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  <c r="F561" t="str">
        <f>VLOOKUP(B561, Продукция!A:E, 2, 0)</f>
        <v>бермуды</v>
      </c>
      <c r="G561" t="str">
        <f>VLOOKUP(C561, Ткани!A:F, 3, 0)</f>
        <v>красный</v>
      </c>
      <c r="H561">
        <f>VLOOKUP(C561, Ткани!A:F, 4, 0)</f>
        <v>420</v>
      </c>
      <c r="I561" t="str">
        <f>VLOOKUP(C561,Ткани!A:F, 5, 0)</f>
        <v>хлопок</v>
      </c>
    </row>
    <row r="562" spans="1:9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  <c r="F562" t="str">
        <f>VLOOKUP(B562, Продукция!A:E, 2, 0)</f>
        <v>юбка с оборкой</v>
      </c>
      <c r="G562" t="str">
        <f>VLOOKUP(C562, Ткани!A:F, 3, 0)</f>
        <v>красный</v>
      </c>
      <c r="H562">
        <f>VLOOKUP(C562, Ткани!A:F, 4, 0)</f>
        <v>196</v>
      </c>
      <c r="I562" t="str">
        <f>VLOOKUP(C562,Ткани!A:F, 5, 0)</f>
        <v>шёлк</v>
      </c>
    </row>
    <row r="563" spans="1:9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  <c r="F563" t="str">
        <f>VLOOKUP(B563, Продукция!A:E, 2, 0)</f>
        <v>брюки зауженные</v>
      </c>
      <c r="G563" t="str">
        <f>VLOOKUP(C563, Ткани!A:F, 3, 0)</f>
        <v>черный</v>
      </c>
      <c r="H563">
        <f>VLOOKUP(C563, Ткани!A:F, 4, 0)</f>
        <v>410</v>
      </c>
      <c r="I563" t="str">
        <f>VLOOKUP(C563,Ткани!A:F, 5, 0)</f>
        <v>хлопок</v>
      </c>
    </row>
    <row r="564" spans="1:9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  <c r="F564" t="str">
        <f>VLOOKUP(B564, Продукция!A:E, 2, 0)</f>
        <v>брюки прямые</v>
      </c>
      <c r="G564" t="str">
        <f>VLOOKUP(C564, Ткани!A:F, 3, 0)</f>
        <v>красный</v>
      </c>
      <c r="H564">
        <f>VLOOKUP(C564, Ткани!A:F, 4, 0)</f>
        <v>420</v>
      </c>
      <c r="I564" t="str">
        <f>VLOOKUP(C564,Ткани!A:F, 5, 0)</f>
        <v>хлопок</v>
      </c>
    </row>
    <row r="565" spans="1:9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  <c r="F565" t="str">
        <f>VLOOKUP(B565, Продукция!A:E, 2, 0)</f>
        <v>платье прямое</v>
      </c>
      <c r="G565" t="str">
        <f>VLOOKUP(C565, Ткани!A:F, 3, 0)</f>
        <v>синий</v>
      </c>
      <c r="H565">
        <f>VLOOKUP(C565, Ткани!A:F, 4, 0)</f>
        <v>160</v>
      </c>
      <c r="I565" t="str">
        <f>VLOOKUP(C565,Ткани!A:F, 5, 0)</f>
        <v>лён</v>
      </c>
    </row>
    <row r="566" spans="1:9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  <c r="F566" t="str">
        <f>VLOOKUP(B566, Продукция!A:E, 2, 0)</f>
        <v>платье с кокеткой</v>
      </c>
      <c r="G566" t="str">
        <f>VLOOKUP(C566, Ткани!A:F, 3, 0)</f>
        <v>зеленый</v>
      </c>
      <c r="H566">
        <f>VLOOKUP(C566, Ткани!A:F, 4, 0)</f>
        <v>420</v>
      </c>
      <c r="I566" t="str">
        <f>VLOOKUP(C566,Ткани!A:F, 5, 0)</f>
        <v>хлопок</v>
      </c>
    </row>
    <row r="567" spans="1:9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  <c r="F567" t="str">
        <f>VLOOKUP(B567, Продукция!A:E, 2, 0)</f>
        <v>юбка с запахом</v>
      </c>
      <c r="G567" t="str">
        <f>VLOOKUP(C567, Ткани!A:F, 3, 0)</f>
        <v>синий</v>
      </c>
      <c r="H567">
        <f>VLOOKUP(C567, Ткани!A:F, 4, 0)</f>
        <v>140</v>
      </c>
      <c r="I567" t="str">
        <f>VLOOKUP(C567,Ткани!A:F, 5, 0)</f>
        <v>хлопок</v>
      </c>
    </row>
    <row r="568" spans="1:9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  <c r="F568" t="str">
        <f>VLOOKUP(B568, Продукция!A:E, 2, 0)</f>
        <v>бриджи</v>
      </c>
      <c r="G568" t="str">
        <f>VLOOKUP(C568, Ткани!A:F, 3, 0)</f>
        <v>красный</v>
      </c>
      <c r="H568">
        <f>VLOOKUP(C568, Ткани!A:F, 4, 0)</f>
        <v>196</v>
      </c>
      <c r="I568" t="str">
        <f>VLOOKUP(C568,Ткани!A:F, 5, 0)</f>
        <v>шёлк</v>
      </c>
    </row>
    <row r="569" spans="1:9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  <c r="F569" t="str">
        <f>VLOOKUP(B569, Продукция!A:E, 2, 0)</f>
        <v>платье миди</v>
      </c>
      <c r="G569" t="str">
        <f>VLOOKUP(C569, Ткани!A:F, 3, 0)</f>
        <v>красный</v>
      </c>
      <c r="H569">
        <f>VLOOKUP(C569, Ткани!A:F, 4, 0)</f>
        <v>670</v>
      </c>
      <c r="I569" t="str">
        <f>VLOOKUP(C569,Ткани!A:F, 5, 0)</f>
        <v>шерсть</v>
      </c>
    </row>
    <row r="570" spans="1:9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  <c r="F570" t="str">
        <f>VLOOKUP(B570, Продукция!A:E, 2, 0)</f>
        <v>блузка с длинным рукавом</v>
      </c>
      <c r="G570" t="str">
        <f>VLOOKUP(C570, Ткани!A:F, 3, 0)</f>
        <v>синий</v>
      </c>
      <c r="H570">
        <f>VLOOKUP(C570, Ткани!A:F, 4, 0)</f>
        <v>160</v>
      </c>
      <c r="I570" t="str">
        <f>VLOOKUP(C570,Ткани!A:F, 5, 0)</f>
        <v>лён</v>
      </c>
    </row>
    <row r="571" spans="1:9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  <c r="F571" t="str">
        <f>VLOOKUP(B571, Продукция!A:E, 2, 0)</f>
        <v>рубашка</v>
      </c>
      <c r="G571" t="str">
        <f>VLOOKUP(C571, Ткани!A:F, 3, 0)</f>
        <v>красный</v>
      </c>
      <c r="H571">
        <f>VLOOKUP(C571, Ткани!A:F, 4, 0)</f>
        <v>160</v>
      </c>
      <c r="I571" t="str">
        <f>VLOOKUP(C571,Ткани!A:F, 5, 0)</f>
        <v>лён</v>
      </c>
    </row>
    <row r="572" spans="1:9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  <c r="F572" t="str">
        <f>VLOOKUP(B572, Продукция!A:E, 2, 0)</f>
        <v>рубашка</v>
      </c>
      <c r="G572" t="str">
        <f>VLOOKUP(C572, Ткани!A:F, 3, 0)</f>
        <v>зеленый</v>
      </c>
      <c r="H572">
        <f>VLOOKUP(C572, Ткани!A:F, 4, 0)</f>
        <v>140</v>
      </c>
      <c r="I572" t="str">
        <f>VLOOKUP(C572,Ткани!A:F, 5, 0)</f>
        <v>хлопок</v>
      </c>
    </row>
    <row r="573" spans="1:9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  <c r="F573" t="str">
        <f>VLOOKUP(B573, Продукция!A:E, 2, 0)</f>
        <v>платье с кокеткой</v>
      </c>
      <c r="G573" t="str">
        <f>VLOOKUP(C573, Ткани!A:F, 3, 0)</f>
        <v>красный</v>
      </c>
      <c r="H573">
        <f>VLOOKUP(C573, Ткани!A:F, 4, 0)</f>
        <v>196</v>
      </c>
      <c r="I573" t="str">
        <f>VLOOKUP(C573,Ткани!A:F, 5, 0)</f>
        <v>шёлк</v>
      </c>
    </row>
    <row r="574" spans="1:9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  <c r="F574" t="str">
        <f>VLOOKUP(B574, Продукция!A:E, 2, 0)</f>
        <v>платье-трансформер</v>
      </c>
      <c r="G574" t="str">
        <f>VLOOKUP(C574, Ткани!A:F, 3, 0)</f>
        <v>синий</v>
      </c>
      <c r="H574">
        <f>VLOOKUP(C574, Ткани!A:F, 4, 0)</f>
        <v>405</v>
      </c>
      <c r="I574" t="str">
        <f>VLOOKUP(C574,Ткани!A:F, 5, 0)</f>
        <v>хлопок</v>
      </c>
    </row>
    <row r="575" spans="1:9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  <c r="F575" t="str">
        <f>VLOOKUP(B575, Продукция!A:E, 2, 0)</f>
        <v>рубашка</v>
      </c>
      <c r="G575" t="str">
        <f>VLOOKUP(C575, Ткани!A:F, 3, 0)</f>
        <v>синий</v>
      </c>
      <c r="H575">
        <f>VLOOKUP(C575, Ткани!A:F, 4, 0)</f>
        <v>160</v>
      </c>
      <c r="I575" t="str">
        <f>VLOOKUP(C575,Ткани!A:F, 5, 0)</f>
        <v>лён</v>
      </c>
    </row>
    <row r="576" spans="1:9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  <c r="F576" t="str">
        <f>VLOOKUP(B576, Продукция!A:E, 2, 0)</f>
        <v>платье-рубашка</v>
      </c>
      <c r="G576" t="str">
        <f>VLOOKUP(C576, Ткани!A:F, 3, 0)</f>
        <v>красный</v>
      </c>
      <c r="H576">
        <f>VLOOKUP(C576, Ткани!A:F, 4, 0)</f>
        <v>95</v>
      </c>
      <c r="I576" t="str">
        <f>VLOOKUP(C576,Ткани!A:F, 5, 0)</f>
        <v>хлопок</v>
      </c>
    </row>
    <row r="577" spans="1:10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  <c r="F577" t="str">
        <f>VLOOKUP(B577, Продукция!A:E, 2, 0)</f>
        <v>брюки зауженные</v>
      </c>
      <c r="G577" t="str">
        <f>VLOOKUP(C577, Ткани!A:F, 3, 0)</f>
        <v>желтый</v>
      </c>
      <c r="H577">
        <f>VLOOKUP(C577, Ткани!A:F, 4, 0)</f>
        <v>670</v>
      </c>
      <c r="I577" t="str">
        <f>VLOOKUP(C577,Ткани!A:F, 5, 0)</f>
        <v>шерсть</v>
      </c>
    </row>
    <row r="578" spans="1:10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  <c r="F578" t="str">
        <f>VLOOKUP(B578, Продукция!A:E, 2, 0)</f>
        <v>юбка с запахом</v>
      </c>
      <c r="G578" t="str">
        <f>VLOOKUP(C578, Ткани!A:F, 3, 0)</f>
        <v>желтый</v>
      </c>
      <c r="H578">
        <f>VLOOKUP(C578, Ткани!A:F, 4, 0)</f>
        <v>135</v>
      </c>
      <c r="I578" t="str">
        <f>VLOOKUP(C578,Ткани!A:F, 5, 0)</f>
        <v>хлопок</v>
      </c>
    </row>
    <row r="579" spans="1:10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  <c r="F579" t="str">
        <f>VLOOKUP(B579, Продукция!A:E, 2, 0)</f>
        <v>платье-кимоно</v>
      </c>
      <c r="G579" t="str">
        <f>VLOOKUP(C579, Ткани!A:F, 3, 0)</f>
        <v>белый</v>
      </c>
      <c r="H579">
        <f>VLOOKUP(C579, Ткани!A:F, 4, 0)</f>
        <v>420</v>
      </c>
      <c r="I579" t="str">
        <f>VLOOKUP(C579,Ткани!A:F, 5, 0)</f>
        <v>хлопок</v>
      </c>
    </row>
    <row r="580" spans="1:10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  <c r="F580" t="str">
        <f>VLOOKUP(B580, Продукция!A:E, 2, 0)</f>
        <v>платье миди</v>
      </c>
      <c r="G580" t="str">
        <f>VLOOKUP(C580, Ткани!A:F, 3, 0)</f>
        <v>черный</v>
      </c>
      <c r="H580">
        <f>VLOOKUP(C580, Ткани!A:F, 4, 0)</f>
        <v>410</v>
      </c>
      <c r="I580" t="str">
        <f>VLOOKUP(C580,Ткани!A:F, 5, 0)</f>
        <v>хлопок</v>
      </c>
    </row>
    <row r="581" spans="1:10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  <c r="F581" t="str">
        <f>VLOOKUP(B581, Продукция!A:E, 2, 0)</f>
        <v>платье прямое</v>
      </c>
      <c r="G581" t="str">
        <f>VLOOKUP(C581, Ткани!A:F, 3, 0)</f>
        <v>красный</v>
      </c>
      <c r="H581">
        <f>VLOOKUP(C581, Ткани!A:F, 4, 0)</f>
        <v>135</v>
      </c>
      <c r="I581" t="str">
        <f>VLOOKUP(C581,Ткани!A:F, 5, 0)</f>
        <v>хлопок</v>
      </c>
    </row>
    <row r="582" spans="1:10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  <c r="F582" t="str">
        <f>VLOOKUP(B582, Продукция!A:E, 2, 0)</f>
        <v>платье с запахом</v>
      </c>
      <c r="G582" t="str">
        <f>VLOOKUP(C582, Ткани!A:F, 3, 0)</f>
        <v>синий</v>
      </c>
      <c r="H582">
        <f>VLOOKUP(C582, Ткани!A:F, 4, 0)</f>
        <v>140</v>
      </c>
      <c r="I582" t="str">
        <f>VLOOKUP(C582,Ткани!A:F, 5, 0)</f>
        <v>шёлк</v>
      </c>
    </row>
    <row r="583" spans="1:10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  <c r="F583" t="str">
        <f>VLOOKUP(B583, Продукция!A:E, 2, 0)</f>
        <v>брюки зауженные</v>
      </c>
      <c r="G583" t="str">
        <f>VLOOKUP(C583, Ткани!A:F, 3, 0)</f>
        <v>зеленый</v>
      </c>
      <c r="H583">
        <f>VLOOKUP(C583, Ткани!A:F, 4, 0)</f>
        <v>140</v>
      </c>
      <c r="I583" t="str">
        <f>VLOOKUP(C583,Ткани!A:F, 5, 0)</f>
        <v>хлопок</v>
      </c>
    </row>
    <row r="584" spans="1:10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  <c r="F584" t="str">
        <f>VLOOKUP(B584, Продукция!A:E, 2, 0)</f>
        <v>платье с запахом</v>
      </c>
      <c r="G584" t="str">
        <f>VLOOKUP(C584, Ткани!A:F, 3, 0)</f>
        <v>зеленый</v>
      </c>
      <c r="H584">
        <f>VLOOKUP(C584, Ткани!A:F, 4, 0)</f>
        <v>160</v>
      </c>
      <c r="I584" t="str">
        <f>VLOOKUP(C584,Ткани!A:F, 5, 0)</f>
        <v>лён</v>
      </c>
    </row>
    <row r="585" spans="1:10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  <c r="F585" t="str">
        <f>VLOOKUP(B585, Продукция!A:E, 2, 0)</f>
        <v>брюки зауженные</v>
      </c>
      <c r="G585" t="str">
        <f>VLOOKUP(C585, Ткани!A:F, 3, 0)</f>
        <v>белый</v>
      </c>
      <c r="H585">
        <f>VLOOKUP(C585, Ткани!A:F, 4, 0)</f>
        <v>70</v>
      </c>
      <c r="I585" t="str">
        <f>VLOOKUP(C585,Ткани!A:F, 5, 0)</f>
        <v>хлопок</v>
      </c>
    </row>
    <row r="586" spans="1:10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  <c r="F586" t="str">
        <f>VLOOKUP(B586, Продукция!A:E, 2, 0)</f>
        <v>платье-халат</v>
      </c>
      <c r="G586" t="str">
        <f>VLOOKUP(C586, Ткани!A:F, 3, 0)</f>
        <v>белый</v>
      </c>
      <c r="H586">
        <f>VLOOKUP(C586, Ткани!A:F, 4, 0)</f>
        <v>135</v>
      </c>
      <c r="I586" t="str">
        <f>VLOOKUP(C586,Ткани!A:F, 5, 0)</f>
        <v>хлопок</v>
      </c>
    </row>
    <row r="587" spans="1:10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  <c r="F587" t="str">
        <f>VLOOKUP(B587, Продукция!A:E, 2, 0)</f>
        <v>платье ретро</v>
      </c>
      <c r="G587" t="str">
        <f>VLOOKUP(C587, Ткани!A:F, 3, 0)</f>
        <v>красный</v>
      </c>
      <c r="H587">
        <f>VLOOKUP(C587, Ткани!A:F, 4, 0)</f>
        <v>420</v>
      </c>
      <c r="I587" t="str">
        <f>VLOOKUP(C587,Ткани!A:F, 5, 0)</f>
        <v>хлопок</v>
      </c>
      <c r="J587">
        <f>PRODUCT(D587,E587)</f>
        <v>19220</v>
      </c>
    </row>
    <row r="588" spans="1:10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  <c r="F588" t="str">
        <f>VLOOKUP(B588, Продукция!A:E, 2, 0)</f>
        <v>капри</v>
      </c>
      <c r="G588" t="str">
        <f>VLOOKUP(C588, Ткани!A:F, 3, 0)</f>
        <v>розовый</v>
      </c>
      <c r="H588">
        <f>VLOOKUP(C588, Ткани!A:F, 4, 0)</f>
        <v>70</v>
      </c>
      <c r="I588" t="str">
        <f>VLOOKUP(C588,Ткани!A:F, 5, 0)</f>
        <v>хлопок</v>
      </c>
    </row>
    <row r="589" spans="1:10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  <c r="F589" t="str">
        <f>VLOOKUP(B589, Продукция!A:E, 2, 0)</f>
        <v>платье макси</v>
      </c>
      <c r="G589" t="str">
        <f>VLOOKUP(C589, Ткани!A:F, 3, 0)</f>
        <v>красный</v>
      </c>
      <c r="H589">
        <f>VLOOKUP(C589, Ткани!A:F, 4, 0)</f>
        <v>230</v>
      </c>
      <c r="I589" t="str">
        <f>VLOOKUP(C589,Ткани!A:F, 5, 0)</f>
        <v>шёлк</v>
      </c>
    </row>
    <row r="590" spans="1:10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  <c r="F590" t="str">
        <f>VLOOKUP(B590, Продукция!A:E, 2, 0)</f>
        <v>платье ретро</v>
      </c>
      <c r="G590" t="str">
        <f>VLOOKUP(C590, Ткани!A:F, 3, 0)</f>
        <v>красный</v>
      </c>
      <c r="H590">
        <f>VLOOKUP(C590, Ткани!A:F, 4, 0)</f>
        <v>230</v>
      </c>
      <c r="I590" t="str">
        <f>VLOOKUP(C590,Ткани!A:F, 5, 0)</f>
        <v>шёлк</v>
      </c>
    </row>
    <row r="591" spans="1:10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  <c r="F591" t="str">
        <f>VLOOKUP(B591, Продукция!A:E, 2, 0)</f>
        <v>рубашка</v>
      </c>
      <c r="G591" t="str">
        <f>VLOOKUP(C591, Ткани!A:F, 3, 0)</f>
        <v>красный</v>
      </c>
      <c r="H591">
        <f>VLOOKUP(C591, Ткани!A:F, 4, 0)</f>
        <v>160</v>
      </c>
      <c r="I591" t="str">
        <f>VLOOKUP(C591,Ткани!A:F, 5, 0)</f>
        <v>лён</v>
      </c>
    </row>
    <row r="592" spans="1:10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  <c r="F592" t="str">
        <f>VLOOKUP(B592, Продукция!A:E, 2, 0)</f>
        <v>капри</v>
      </c>
      <c r="G592" t="str">
        <f>VLOOKUP(C592, Ткани!A:F, 3, 0)</f>
        <v>белый</v>
      </c>
      <c r="H592">
        <f>VLOOKUP(C592, Ткани!A:F, 4, 0)</f>
        <v>160</v>
      </c>
      <c r="I592" t="str">
        <f>VLOOKUP(C592,Ткани!A:F, 5, 0)</f>
        <v>лён</v>
      </c>
    </row>
    <row r="593" spans="1:10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  <c r="F593" t="str">
        <f>VLOOKUP(B593, Продукция!A:E, 2, 0)</f>
        <v>платье ретро</v>
      </c>
      <c r="G593" t="str">
        <f>VLOOKUP(C593, Ткани!A:F, 3, 0)</f>
        <v>синий</v>
      </c>
      <c r="H593">
        <f>VLOOKUP(C593, Ткани!A:F, 4, 0)</f>
        <v>410</v>
      </c>
      <c r="I593" t="str">
        <f>VLOOKUP(C593,Ткани!A:F, 5, 0)</f>
        <v>хлопок</v>
      </c>
    </row>
    <row r="594" spans="1:10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  <c r="F594" t="str">
        <f>VLOOKUP(B594, Продукция!A:E, 2, 0)</f>
        <v>платье-трапеция</v>
      </c>
      <c r="G594" t="str">
        <f>VLOOKUP(C594, Ткани!A:F, 3, 0)</f>
        <v>желтый</v>
      </c>
      <c r="H594">
        <f>VLOOKUP(C594, Ткани!A:F, 4, 0)</f>
        <v>160</v>
      </c>
      <c r="I594" t="str">
        <f>VLOOKUP(C594,Ткани!A:F, 5, 0)</f>
        <v>лён</v>
      </c>
    </row>
    <row r="595" spans="1:10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  <c r="F595" t="str">
        <f>VLOOKUP(B595, Продукция!A:E, 2, 0)</f>
        <v>бриджи</v>
      </c>
      <c r="G595" t="str">
        <f>VLOOKUP(C595, Ткани!A:F, 3, 0)</f>
        <v>зеленый</v>
      </c>
      <c r="H595">
        <f>VLOOKUP(C595, Ткани!A:F, 4, 0)</f>
        <v>160</v>
      </c>
      <c r="I595" t="str">
        <f>VLOOKUP(C595,Ткани!A:F, 5, 0)</f>
        <v>лён</v>
      </c>
    </row>
    <row r="596" spans="1:10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  <c r="F596" t="str">
        <f>VLOOKUP(B596, Продукция!A:E, 2, 0)</f>
        <v>платье прямое</v>
      </c>
      <c r="G596" t="str">
        <f>VLOOKUP(C596, Ткани!A:F, 3, 0)</f>
        <v>синий</v>
      </c>
      <c r="H596">
        <f>VLOOKUP(C596, Ткани!A:F, 4, 0)</f>
        <v>670</v>
      </c>
      <c r="I596" t="str">
        <f>VLOOKUP(C596,Ткани!A:F, 5, 0)</f>
        <v>шерсть</v>
      </c>
    </row>
    <row r="597" spans="1:10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  <c r="F597" t="str">
        <f>VLOOKUP(B597, Продукция!A:E, 2, 0)</f>
        <v>платье-туника</v>
      </c>
      <c r="G597" t="str">
        <f>VLOOKUP(C597, Ткани!A:F, 3, 0)</f>
        <v>белый</v>
      </c>
      <c r="H597">
        <f>VLOOKUP(C597, Ткани!A:F, 4, 0)</f>
        <v>135</v>
      </c>
      <c r="I597" t="str">
        <f>VLOOKUP(C597,Ткани!A:F, 5, 0)</f>
        <v>хлопок</v>
      </c>
    </row>
    <row r="598" spans="1:10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  <c r="F598" t="str">
        <f>VLOOKUP(B598, Продукция!A:E, 2, 0)</f>
        <v>юбка солнце</v>
      </c>
      <c r="G598" t="str">
        <f>VLOOKUP(C598, Ткани!A:F, 3, 0)</f>
        <v>белый</v>
      </c>
      <c r="H598">
        <f>VLOOKUP(C598, Ткани!A:F, 4, 0)</f>
        <v>70</v>
      </c>
      <c r="I598" t="str">
        <f>VLOOKUP(C598,Ткани!A:F, 5, 0)</f>
        <v>хлопок</v>
      </c>
    </row>
    <row r="599" spans="1:10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  <c r="F599" t="str">
        <f>VLOOKUP(B599, Продукция!A:E, 2, 0)</f>
        <v>платье с кокеткой</v>
      </c>
      <c r="G599" t="str">
        <f>VLOOKUP(C599, Ткани!A:F, 3, 0)</f>
        <v>красный</v>
      </c>
      <c r="H599">
        <f>VLOOKUP(C599, Ткани!A:F, 4, 0)</f>
        <v>670</v>
      </c>
      <c r="I599" t="str">
        <f>VLOOKUP(C599,Ткани!A:F, 5, 0)</f>
        <v>шерсть</v>
      </c>
    </row>
    <row r="600" spans="1:10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  <c r="F600" t="str">
        <f>VLOOKUP(B600, Продукция!A:E, 2, 0)</f>
        <v>брюки прямые</v>
      </c>
      <c r="G600" t="str">
        <f>VLOOKUP(C600, Ткани!A:F, 3, 0)</f>
        <v>красный</v>
      </c>
      <c r="H600">
        <f>VLOOKUP(C600, Ткани!A:F, 4, 0)</f>
        <v>240</v>
      </c>
      <c r="I600" t="str">
        <f>VLOOKUP(C600,Ткани!A:F, 5, 0)</f>
        <v>шёлк</v>
      </c>
    </row>
    <row r="601" spans="1:10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  <c r="F601" t="str">
        <f>VLOOKUP(B601, Продукция!A:E, 2, 0)</f>
        <v>платье-туника</v>
      </c>
      <c r="G601" t="str">
        <f>VLOOKUP(C601, Ткани!A:F, 3, 0)</f>
        <v>красный</v>
      </c>
      <c r="H601">
        <f>VLOOKUP(C601, Ткани!A:F, 4, 0)</f>
        <v>420</v>
      </c>
      <c r="I601" t="str">
        <f>VLOOKUP(C601,Ткани!A:F, 5, 0)</f>
        <v>хлопок</v>
      </c>
      <c r="J601">
        <f>PRODUCT(D601,E601)</f>
        <v>100568</v>
      </c>
    </row>
    <row r="602" spans="1:10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  <c r="F602" t="str">
        <f>VLOOKUP(B602, Продукция!A:E, 2, 0)</f>
        <v>бриджи</v>
      </c>
      <c r="G602" t="str">
        <f>VLOOKUP(C602, Ткани!A:F, 3, 0)</f>
        <v>красный</v>
      </c>
      <c r="H602">
        <f>VLOOKUP(C602, Ткани!A:F, 4, 0)</f>
        <v>670</v>
      </c>
      <c r="I602" t="str">
        <f>VLOOKUP(C602,Ткани!A:F, 5, 0)</f>
        <v>шерсть</v>
      </c>
    </row>
    <row r="603" spans="1:10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  <c r="F603" t="str">
        <f>VLOOKUP(B603, Продукция!A:E, 2, 0)</f>
        <v>платье-туника</v>
      </c>
      <c r="G603" t="str">
        <f>VLOOKUP(C603, Ткани!A:F, 3, 0)</f>
        <v>белый</v>
      </c>
      <c r="H603">
        <f>VLOOKUP(C603, Ткани!A:F, 4, 0)</f>
        <v>420</v>
      </c>
      <c r="I603" t="str">
        <f>VLOOKUP(C603,Ткани!A:F, 5, 0)</f>
        <v>хлопок</v>
      </c>
    </row>
    <row r="604" spans="1:10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  <c r="F604" t="str">
        <f>VLOOKUP(B604, Продукция!A:E, 2, 0)</f>
        <v>юбка солнце</v>
      </c>
      <c r="G604" t="str">
        <f>VLOOKUP(C604, Ткани!A:F, 3, 0)</f>
        <v>зеленый</v>
      </c>
      <c r="H604">
        <f>VLOOKUP(C604, Ткани!A:F, 4, 0)</f>
        <v>160</v>
      </c>
      <c r="I604" t="str">
        <f>VLOOKUP(C604,Ткани!A:F, 5, 0)</f>
        <v>лён</v>
      </c>
    </row>
    <row r="605" spans="1:10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  <c r="F605" t="str">
        <f>VLOOKUP(B605, Продукция!A:E, 2, 0)</f>
        <v>платье с кокеткой</v>
      </c>
      <c r="G605" t="str">
        <f>VLOOKUP(C605, Ткани!A:F, 3, 0)</f>
        <v>белый</v>
      </c>
      <c r="H605">
        <f>VLOOKUP(C605, Ткани!A:F, 4, 0)</f>
        <v>420</v>
      </c>
      <c r="I605" t="str">
        <f>VLOOKUP(C605,Ткани!A:F, 5, 0)</f>
        <v>хлопок</v>
      </c>
    </row>
    <row r="606" spans="1:10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  <c r="F606" t="str">
        <f>VLOOKUP(B606, Продукция!A:E, 2, 0)</f>
        <v>платье прямое</v>
      </c>
      <c r="G606" t="str">
        <f>VLOOKUP(C606, Ткани!A:F, 3, 0)</f>
        <v>синий</v>
      </c>
      <c r="H606">
        <f>VLOOKUP(C606, Ткани!A:F, 4, 0)</f>
        <v>140</v>
      </c>
      <c r="I606" t="str">
        <f>VLOOKUP(C606,Ткани!A:F, 5, 0)</f>
        <v>хлопок</v>
      </c>
    </row>
    <row r="607" spans="1:10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  <c r="F607" t="str">
        <f>VLOOKUP(B607, Продукция!A:E, 2, 0)</f>
        <v>рубашка</v>
      </c>
      <c r="G607" t="str">
        <f>VLOOKUP(C607, Ткани!A:F, 3, 0)</f>
        <v>красный</v>
      </c>
      <c r="H607">
        <f>VLOOKUP(C607, Ткани!A:F, 4, 0)</f>
        <v>95</v>
      </c>
      <c r="I607" t="str">
        <f>VLOOKUP(C607,Ткани!A:F, 5, 0)</f>
        <v>хлопок</v>
      </c>
    </row>
    <row r="608" spans="1:10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  <c r="F608" t="str">
        <f>VLOOKUP(B608, Продукция!A:E, 2, 0)</f>
        <v>блузка с длинным рукавом</v>
      </c>
      <c r="G608" t="str">
        <f>VLOOKUP(C608, Ткани!A:F, 3, 0)</f>
        <v>коричневый</v>
      </c>
      <c r="H608">
        <f>VLOOKUP(C608, Ткани!A:F, 4, 0)</f>
        <v>95</v>
      </c>
      <c r="I608" t="str">
        <f>VLOOKUP(C608,Ткани!A:F, 5, 0)</f>
        <v>хлопок</v>
      </c>
    </row>
    <row r="609" spans="1:9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  <c r="F609" t="str">
        <f>VLOOKUP(B609, Продукция!A:E, 2, 0)</f>
        <v>брюки прямые</v>
      </c>
      <c r="G609" t="str">
        <f>VLOOKUP(C609, Ткани!A:F, 3, 0)</f>
        <v>черный</v>
      </c>
      <c r="H609">
        <f>VLOOKUP(C609, Ткани!A:F, 4, 0)</f>
        <v>410</v>
      </c>
      <c r="I609" t="str">
        <f>VLOOKUP(C609,Ткани!A:F, 5, 0)</f>
        <v>хлопок</v>
      </c>
    </row>
    <row r="610" spans="1:9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  <c r="F610" t="str">
        <f>VLOOKUP(B610, Продукция!A:E, 2, 0)</f>
        <v>юбка со складками</v>
      </c>
      <c r="G610" t="str">
        <f>VLOOKUP(C610, Ткани!A:F, 3, 0)</f>
        <v>белый</v>
      </c>
      <c r="H610">
        <f>VLOOKUP(C610, Ткани!A:F, 4, 0)</f>
        <v>95</v>
      </c>
      <c r="I610" t="str">
        <f>VLOOKUP(C610,Ткани!A:F, 5, 0)</f>
        <v>хлопок</v>
      </c>
    </row>
    <row r="611" spans="1:9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  <c r="F611" t="str">
        <f>VLOOKUP(B611, Продукция!A:E, 2, 0)</f>
        <v>платье ретро</v>
      </c>
      <c r="G611" t="str">
        <f>VLOOKUP(C611, Ткани!A:F, 3, 0)</f>
        <v>желтый</v>
      </c>
      <c r="H611">
        <f>VLOOKUP(C611, Ткани!A:F, 4, 0)</f>
        <v>135</v>
      </c>
      <c r="I611" t="str">
        <f>VLOOKUP(C611,Ткани!A:F, 5, 0)</f>
        <v>хлопок</v>
      </c>
    </row>
    <row r="612" spans="1:9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  <c r="F612" t="str">
        <f>VLOOKUP(B612, Продукция!A:E, 2, 0)</f>
        <v>платье-рубашка</v>
      </c>
      <c r="G612" t="str">
        <f>VLOOKUP(C612, Ткани!A:F, 3, 0)</f>
        <v>белый</v>
      </c>
      <c r="H612">
        <f>VLOOKUP(C612, Ткани!A:F, 4, 0)</f>
        <v>135</v>
      </c>
      <c r="I612" t="str">
        <f>VLOOKUP(C612,Ткани!A:F, 5, 0)</f>
        <v>хлопок</v>
      </c>
    </row>
    <row r="613" spans="1:9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  <c r="F613" t="str">
        <f>VLOOKUP(B613, Продукция!A:E, 2, 0)</f>
        <v>платье с запахом</v>
      </c>
      <c r="G613" t="str">
        <f>VLOOKUP(C613, Ткани!A:F, 3, 0)</f>
        <v>черный</v>
      </c>
      <c r="H613">
        <f>VLOOKUP(C613, Ткани!A:F, 4, 0)</f>
        <v>410</v>
      </c>
      <c r="I613" t="str">
        <f>VLOOKUP(C613,Ткани!A:F, 5, 0)</f>
        <v>хлопок</v>
      </c>
    </row>
    <row r="614" spans="1:9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  <c r="F614" t="str">
        <f>VLOOKUP(B614, Продукция!A:E, 2, 0)</f>
        <v>юбка с оборкой</v>
      </c>
      <c r="G614" t="str">
        <f>VLOOKUP(C614, Ткани!A:F, 3, 0)</f>
        <v>красный</v>
      </c>
      <c r="H614">
        <f>VLOOKUP(C614, Ткани!A:F, 4, 0)</f>
        <v>670</v>
      </c>
      <c r="I614" t="str">
        <f>VLOOKUP(C614,Ткани!A:F, 5, 0)</f>
        <v>шерсть</v>
      </c>
    </row>
    <row r="615" spans="1:9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  <c r="F615" t="str">
        <f>VLOOKUP(B615, Продукция!A:E, 2, 0)</f>
        <v>рубашка</v>
      </c>
      <c r="G615" t="str">
        <f>VLOOKUP(C615, Ткани!A:F, 3, 0)</f>
        <v>красный</v>
      </c>
      <c r="H615">
        <f>VLOOKUP(C615, Ткани!A:F, 4, 0)</f>
        <v>240</v>
      </c>
      <c r="I615" t="str">
        <f>VLOOKUP(C615,Ткани!A:F, 5, 0)</f>
        <v>шёлк</v>
      </c>
    </row>
    <row r="616" spans="1:9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  <c r="F616" t="str">
        <f>VLOOKUP(B616, Продукция!A:E, 2, 0)</f>
        <v>юбка с оборкой</v>
      </c>
      <c r="G616" t="str">
        <f>VLOOKUP(C616, Ткани!A:F, 3, 0)</f>
        <v>черный</v>
      </c>
      <c r="H616">
        <f>VLOOKUP(C616, Ткани!A:F, 4, 0)</f>
        <v>405</v>
      </c>
      <c r="I616" t="str">
        <f>VLOOKUP(C616,Ткани!A:F, 5, 0)</f>
        <v>хлопок</v>
      </c>
    </row>
    <row r="617" spans="1:9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  <c r="F617" t="str">
        <f>VLOOKUP(B617, Продукция!A:E, 2, 0)</f>
        <v>платье прямое</v>
      </c>
      <c r="G617" t="str">
        <f>VLOOKUP(C617, Ткани!A:F, 3, 0)</f>
        <v>черный</v>
      </c>
      <c r="H617">
        <f>VLOOKUP(C617, Ткани!A:F, 4, 0)</f>
        <v>405</v>
      </c>
      <c r="I617" t="str">
        <f>VLOOKUP(C617,Ткани!A:F, 5, 0)</f>
        <v>хлопок</v>
      </c>
    </row>
    <row r="618" spans="1:9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  <c r="F618" t="str">
        <f>VLOOKUP(B618, Продукция!A:E, 2, 0)</f>
        <v>платье-трансформер</v>
      </c>
      <c r="G618" t="str">
        <f>VLOOKUP(C618, Ткани!A:F, 3, 0)</f>
        <v>белый</v>
      </c>
      <c r="H618">
        <f>VLOOKUP(C618, Ткани!A:F, 4, 0)</f>
        <v>95</v>
      </c>
      <c r="I618" t="str">
        <f>VLOOKUP(C618,Ткани!A:F, 5, 0)</f>
        <v>хлопок</v>
      </c>
    </row>
    <row r="619" spans="1:9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  <c r="F619" t="str">
        <f>VLOOKUP(B619, Продукция!A:E, 2, 0)</f>
        <v>брюки клеш</v>
      </c>
      <c r="G619" t="str">
        <f>VLOOKUP(C619, Ткани!A:F, 3, 0)</f>
        <v>красный</v>
      </c>
      <c r="H619">
        <f>VLOOKUP(C619, Ткани!A:F, 4, 0)</f>
        <v>95</v>
      </c>
      <c r="I619" t="str">
        <f>VLOOKUP(C619,Ткани!A:F, 5, 0)</f>
        <v>хлопок</v>
      </c>
    </row>
    <row r="620" spans="1:9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  <c r="F620" t="str">
        <f>VLOOKUP(B620, Продукция!A:E, 2, 0)</f>
        <v>юбка со складками</v>
      </c>
      <c r="G620" t="str">
        <f>VLOOKUP(C620, Ткани!A:F, 3, 0)</f>
        <v>синий</v>
      </c>
      <c r="H620">
        <f>VLOOKUP(C620, Ткани!A:F, 4, 0)</f>
        <v>405</v>
      </c>
      <c r="I620" t="str">
        <f>VLOOKUP(C620,Ткани!A:F, 5, 0)</f>
        <v>хлопок</v>
      </c>
    </row>
    <row r="621" spans="1:9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  <c r="F621" t="str">
        <f>VLOOKUP(B621, Продукция!A:E, 2, 0)</f>
        <v>рубашка</v>
      </c>
      <c r="G621" t="str">
        <f>VLOOKUP(C621, Ткани!A:F, 3, 0)</f>
        <v>синий</v>
      </c>
      <c r="H621">
        <f>VLOOKUP(C621, Ткани!A:F, 4, 0)</f>
        <v>130</v>
      </c>
      <c r="I621" t="str">
        <f>VLOOKUP(C621,Ткани!A:F, 5, 0)</f>
        <v>хлопок</v>
      </c>
    </row>
    <row r="622" spans="1:9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  <c r="F622" t="str">
        <f>VLOOKUP(B622, Продукция!A:E, 2, 0)</f>
        <v>платье миди</v>
      </c>
      <c r="G622" t="str">
        <f>VLOOKUP(C622, Ткани!A:F, 3, 0)</f>
        <v>синий</v>
      </c>
      <c r="H622">
        <f>VLOOKUP(C622, Ткани!A:F, 4, 0)</f>
        <v>405</v>
      </c>
      <c r="I622" t="str">
        <f>VLOOKUP(C622,Ткани!A:F, 5, 0)</f>
        <v>хлопок</v>
      </c>
    </row>
    <row r="623" spans="1:9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  <c r="F623" t="str">
        <f>VLOOKUP(B623, Продукция!A:E, 2, 0)</f>
        <v>юбка солнце</v>
      </c>
      <c r="G623" t="str">
        <f>VLOOKUP(C623, Ткани!A:F, 3, 0)</f>
        <v>красный</v>
      </c>
      <c r="H623">
        <f>VLOOKUP(C623, Ткани!A:F, 4, 0)</f>
        <v>95</v>
      </c>
      <c r="I623" t="str">
        <f>VLOOKUP(C623,Ткани!A:F, 5, 0)</f>
        <v>хлопок</v>
      </c>
    </row>
    <row r="624" spans="1:9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  <c r="F624" t="str">
        <f>VLOOKUP(B624, Продукция!A:E, 2, 0)</f>
        <v>брюки зауженные</v>
      </c>
      <c r="G624" t="str">
        <f>VLOOKUP(C624, Ткани!A:F, 3, 0)</f>
        <v>зеленый</v>
      </c>
      <c r="H624">
        <f>VLOOKUP(C624, Ткани!A:F, 4, 0)</f>
        <v>140</v>
      </c>
      <c r="I624" t="str">
        <f>VLOOKUP(C624,Ткани!A:F, 5, 0)</f>
        <v>шёлк</v>
      </c>
    </row>
    <row r="625" spans="1:9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  <c r="F625" t="str">
        <f>VLOOKUP(B625, Продукция!A:E, 2, 0)</f>
        <v>брюки прямые</v>
      </c>
      <c r="G625" t="str">
        <f>VLOOKUP(C625, Ткани!A:F, 3, 0)</f>
        <v>синий</v>
      </c>
      <c r="H625">
        <f>VLOOKUP(C625, Ткани!A:F, 4, 0)</f>
        <v>405</v>
      </c>
      <c r="I625" t="str">
        <f>VLOOKUP(C625,Ткани!A:F, 5, 0)</f>
        <v>хлопок</v>
      </c>
    </row>
    <row r="626" spans="1:9" hidden="1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  <c r="F626" t="str">
        <f>VLOOKUP(B626, Продукция!A:E, 2, 0)</f>
        <v>юбка полусолнце</v>
      </c>
      <c r="G626" t="str">
        <f>VLOOKUP(C626, Ткани!A:F, 3, 0)</f>
        <v>синий</v>
      </c>
      <c r="H626">
        <f>VLOOKUP(C626, Ткани!A:F, 4, 0)</f>
        <v>140</v>
      </c>
      <c r="I626" t="str">
        <f>VLOOKUP(C626,Ткани!A:F, 5, 0)</f>
        <v>шёлк</v>
      </c>
    </row>
    <row r="627" spans="1:9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  <c r="F627" t="str">
        <f>VLOOKUP(B627, Продукция!A:E, 2, 0)</f>
        <v>бриджи</v>
      </c>
      <c r="G627" t="str">
        <f>VLOOKUP(C627, Ткани!A:F, 3, 0)</f>
        <v>синий</v>
      </c>
      <c r="H627">
        <f>VLOOKUP(C627, Ткани!A:F, 4, 0)</f>
        <v>160</v>
      </c>
      <c r="I627" t="str">
        <f>VLOOKUP(C627,Ткани!A:F, 5, 0)</f>
        <v>лён</v>
      </c>
    </row>
    <row r="628" spans="1:9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  <c r="F628" t="str">
        <f>VLOOKUP(B628, Продукция!A:E, 2, 0)</f>
        <v>капри</v>
      </c>
      <c r="G628" t="str">
        <f>VLOOKUP(C628, Ткани!A:F, 3, 0)</f>
        <v>синий</v>
      </c>
      <c r="H628">
        <f>VLOOKUP(C628, Ткани!A:F, 4, 0)</f>
        <v>230</v>
      </c>
      <c r="I628" t="str">
        <f>VLOOKUP(C628,Ткани!A:F, 5, 0)</f>
        <v>шёлк</v>
      </c>
    </row>
    <row r="629" spans="1:9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  <c r="F629" t="str">
        <f>VLOOKUP(B629, Продукция!A:E, 2, 0)</f>
        <v>брюки зауженные</v>
      </c>
      <c r="G629" t="str">
        <f>VLOOKUP(C629, Ткани!A:F, 3, 0)</f>
        <v>синий</v>
      </c>
      <c r="H629">
        <f>VLOOKUP(C629, Ткани!A:F, 4, 0)</f>
        <v>230</v>
      </c>
      <c r="I629" t="str">
        <f>VLOOKUP(C629,Ткани!A:F, 5, 0)</f>
        <v>шёлк</v>
      </c>
    </row>
    <row r="630" spans="1:9" hidden="1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  <c r="F630" t="str">
        <f>VLOOKUP(B630, Продукция!A:E, 2, 0)</f>
        <v>брюки прямые</v>
      </c>
      <c r="G630" t="str">
        <f>VLOOKUP(C630, Ткани!A:F, 3, 0)</f>
        <v>белый</v>
      </c>
      <c r="H630">
        <f>VLOOKUP(C630, Ткани!A:F, 4, 0)</f>
        <v>420</v>
      </c>
      <c r="I630" t="str">
        <f>VLOOKUP(C630,Ткани!A:F, 5, 0)</f>
        <v>хлопок</v>
      </c>
    </row>
    <row r="631" spans="1:9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  <c r="F631" t="str">
        <f>VLOOKUP(B631, Продукция!A:E, 2, 0)</f>
        <v>бермуды</v>
      </c>
      <c r="G631" t="str">
        <f>VLOOKUP(C631, Ткани!A:F, 3, 0)</f>
        <v>красный</v>
      </c>
      <c r="H631">
        <f>VLOOKUP(C631, Ткани!A:F, 4, 0)</f>
        <v>410</v>
      </c>
      <c r="I631" t="str">
        <f>VLOOKUP(C631,Ткани!A:F, 5, 0)</f>
        <v>хлопок</v>
      </c>
    </row>
    <row r="632" spans="1:9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  <c r="F632" t="str">
        <f>VLOOKUP(B632, Продукция!A:E, 2, 0)</f>
        <v>брюки прямые</v>
      </c>
      <c r="G632" t="str">
        <f>VLOOKUP(C632, Ткани!A:F, 3, 0)</f>
        <v>белый</v>
      </c>
      <c r="H632">
        <f>VLOOKUP(C632, Ткани!A:F, 4, 0)</f>
        <v>420</v>
      </c>
      <c r="I632" t="str">
        <f>VLOOKUP(C632,Ткани!A:F, 5, 0)</f>
        <v>хлопок</v>
      </c>
    </row>
    <row r="633" spans="1:9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  <c r="F633" t="str">
        <f>VLOOKUP(B633, Продукция!A:E, 2, 0)</f>
        <v>юбка со складками</v>
      </c>
      <c r="G633" t="str">
        <f>VLOOKUP(C633, Ткани!A:F, 3, 0)</f>
        <v>красный</v>
      </c>
      <c r="H633">
        <f>VLOOKUP(C633, Ткани!A:F, 4, 0)</f>
        <v>410</v>
      </c>
      <c r="I633" t="str">
        <f>VLOOKUP(C633,Ткани!A:F, 5, 0)</f>
        <v>хлопок</v>
      </c>
    </row>
    <row r="634" spans="1:9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  <c r="F634" t="str">
        <f>VLOOKUP(B634, Продукция!A:E, 2, 0)</f>
        <v>платье прямое</v>
      </c>
      <c r="G634" t="str">
        <f>VLOOKUP(C634, Ткани!A:F, 3, 0)</f>
        <v>зеленый</v>
      </c>
      <c r="H634">
        <f>VLOOKUP(C634, Ткани!A:F, 4, 0)</f>
        <v>140</v>
      </c>
      <c r="I634" t="str">
        <f>VLOOKUP(C634,Ткани!A:F, 5, 0)</f>
        <v>хлопок</v>
      </c>
    </row>
    <row r="635" spans="1:9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  <c r="F635" t="str">
        <f>VLOOKUP(B635, Продукция!A:E, 2, 0)</f>
        <v>платье-трансформер</v>
      </c>
      <c r="G635" t="str">
        <f>VLOOKUP(C635, Ткани!A:F, 3, 0)</f>
        <v>зеленый</v>
      </c>
      <c r="H635">
        <f>VLOOKUP(C635, Ткани!A:F, 4, 0)</f>
        <v>140</v>
      </c>
      <c r="I635" t="str">
        <f>VLOOKUP(C635,Ткани!A:F, 5, 0)</f>
        <v>шёлк</v>
      </c>
    </row>
    <row r="636" spans="1:9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  <c r="F636" t="str">
        <f>VLOOKUP(B636, Продукция!A:E, 2, 0)</f>
        <v>платье с запахом</v>
      </c>
      <c r="G636" t="str">
        <f>VLOOKUP(C636, Ткани!A:F, 3, 0)</f>
        <v>красный</v>
      </c>
      <c r="H636">
        <f>VLOOKUP(C636, Ткани!A:F, 4, 0)</f>
        <v>240</v>
      </c>
      <c r="I636" t="str">
        <f>VLOOKUP(C636,Ткани!A:F, 5, 0)</f>
        <v>шёлк</v>
      </c>
    </row>
    <row r="637" spans="1:9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  <c r="F637" t="str">
        <f>VLOOKUP(B637, Продукция!A:E, 2, 0)</f>
        <v>рубашка</v>
      </c>
      <c r="G637" t="str">
        <f>VLOOKUP(C637, Ткани!A:F, 3, 0)</f>
        <v>белый</v>
      </c>
      <c r="H637">
        <f>VLOOKUP(C637, Ткани!A:F, 4, 0)</f>
        <v>160</v>
      </c>
      <c r="I637" t="str">
        <f>VLOOKUP(C637,Ткани!A:F, 5, 0)</f>
        <v>лён</v>
      </c>
    </row>
    <row r="638" spans="1:9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  <c r="F638" t="str">
        <f>VLOOKUP(B638, Продукция!A:E, 2, 0)</f>
        <v>рубашка</v>
      </c>
      <c r="G638" t="str">
        <f>VLOOKUP(C638, Ткани!A:F, 3, 0)</f>
        <v>розовый</v>
      </c>
      <c r="H638">
        <f>VLOOKUP(C638, Ткани!A:F, 4, 0)</f>
        <v>70</v>
      </c>
      <c r="I638" t="str">
        <f>VLOOKUP(C638,Ткани!A:F, 5, 0)</f>
        <v>хлопок</v>
      </c>
    </row>
    <row r="639" spans="1:9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  <c r="F639" t="str">
        <f>VLOOKUP(B639, Продукция!A:E, 2, 0)</f>
        <v>платье-трапеция</v>
      </c>
      <c r="G639" t="str">
        <f>VLOOKUP(C639, Ткани!A:F, 3, 0)</f>
        <v>розовый</v>
      </c>
      <c r="H639">
        <f>VLOOKUP(C639, Ткани!A:F, 4, 0)</f>
        <v>70</v>
      </c>
      <c r="I639" t="str">
        <f>VLOOKUP(C639,Ткани!A:F, 5, 0)</f>
        <v>хлопок</v>
      </c>
    </row>
    <row r="640" spans="1:9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  <c r="F640" t="str">
        <f>VLOOKUP(B640, Продукция!A:E, 2, 0)</f>
        <v>платье-туника</v>
      </c>
      <c r="G640" t="str">
        <f>VLOOKUP(C640, Ткани!A:F, 3, 0)</f>
        <v>белый</v>
      </c>
      <c r="H640">
        <f>VLOOKUP(C640, Ткани!A:F, 4, 0)</f>
        <v>160</v>
      </c>
      <c r="I640" t="str">
        <f>VLOOKUP(C640,Ткани!A:F, 5, 0)</f>
        <v>лён</v>
      </c>
    </row>
    <row r="641" spans="1:10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  <c r="F641" t="str">
        <f>VLOOKUP(B641, Продукция!A:E, 2, 0)</f>
        <v>брюки зауженные</v>
      </c>
      <c r="G641" t="str">
        <f>VLOOKUP(C641, Ткани!A:F, 3, 0)</f>
        <v>красный</v>
      </c>
      <c r="H641">
        <f>VLOOKUP(C641, Ткани!A:F, 4, 0)</f>
        <v>410</v>
      </c>
      <c r="I641" t="str">
        <f>VLOOKUP(C641,Ткани!A:F, 5, 0)</f>
        <v>хлопок</v>
      </c>
    </row>
    <row r="642" spans="1:10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  <c r="F642" t="str">
        <f>VLOOKUP(B642, Продукция!A:E, 2, 0)</f>
        <v>юбка полусолнце</v>
      </c>
      <c r="G642" t="str">
        <f>VLOOKUP(C642, Ткани!A:F, 3, 0)</f>
        <v>красный</v>
      </c>
      <c r="H642">
        <f>VLOOKUP(C642, Ткани!A:F, 4, 0)</f>
        <v>240</v>
      </c>
      <c r="I642" t="str">
        <f>VLOOKUP(C642,Ткани!A:F, 5, 0)</f>
        <v>шёлк</v>
      </c>
    </row>
    <row r="643" spans="1:10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  <c r="F643" t="str">
        <f>VLOOKUP(B643, Продукция!A:E, 2, 0)</f>
        <v>бриджи</v>
      </c>
      <c r="G643" t="str">
        <f>VLOOKUP(C643, Ткани!A:F, 3, 0)</f>
        <v>красный</v>
      </c>
      <c r="H643">
        <f>VLOOKUP(C643, Ткани!A:F, 4, 0)</f>
        <v>240</v>
      </c>
      <c r="I643" t="str">
        <f>VLOOKUP(C643,Ткани!A:F, 5, 0)</f>
        <v>шёлк</v>
      </c>
    </row>
    <row r="644" spans="1:10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  <c r="F644" t="str">
        <f>VLOOKUP(B644, Продукция!A:E, 2, 0)</f>
        <v>платье-трансформер</v>
      </c>
      <c r="G644" t="str">
        <f>VLOOKUP(C644, Ткани!A:F, 3, 0)</f>
        <v>красный</v>
      </c>
      <c r="H644">
        <f>VLOOKUP(C644, Ткани!A:F, 4, 0)</f>
        <v>135</v>
      </c>
      <c r="I644" t="str">
        <f>VLOOKUP(C644,Ткани!A:F, 5, 0)</f>
        <v>хлопок</v>
      </c>
    </row>
    <row r="645" spans="1:10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  <c r="F645" t="str">
        <f>VLOOKUP(B645, Продукция!A:E, 2, 0)</f>
        <v>брюки прямые</v>
      </c>
      <c r="G645" t="str">
        <f>VLOOKUP(C645, Ткани!A:F, 3, 0)</f>
        <v>черный</v>
      </c>
      <c r="H645">
        <f>VLOOKUP(C645, Ткани!A:F, 4, 0)</f>
        <v>410</v>
      </c>
      <c r="I645" t="str">
        <f>VLOOKUP(C645,Ткани!A:F, 5, 0)</f>
        <v>хлопок</v>
      </c>
    </row>
    <row r="646" spans="1:10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  <c r="F646" t="str">
        <f>VLOOKUP(B646, Продукция!A:E, 2, 0)</f>
        <v>платье с запахом</v>
      </c>
      <c r="G646" t="str">
        <f>VLOOKUP(C646, Ткани!A:F, 3, 0)</f>
        <v>синий</v>
      </c>
      <c r="H646">
        <f>VLOOKUP(C646, Ткани!A:F, 4, 0)</f>
        <v>230</v>
      </c>
      <c r="I646" t="str">
        <f>VLOOKUP(C646,Ткани!A:F, 5, 0)</f>
        <v>шёлк</v>
      </c>
    </row>
    <row r="647" spans="1:10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  <c r="F647" t="str">
        <f>VLOOKUP(B647, Продукция!A:E, 2, 0)</f>
        <v>платье миди</v>
      </c>
      <c r="G647" t="str">
        <f>VLOOKUP(C647, Ткани!A:F, 3, 0)</f>
        <v>желтый</v>
      </c>
      <c r="H647">
        <f>VLOOKUP(C647, Ткани!A:F, 4, 0)</f>
        <v>670</v>
      </c>
      <c r="I647" t="str">
        <f>VLOOKUP(C647,Ткани!A:F, 5, 0)</f>
        <v>шерсть</v>
      </c>
    </row>
    <row r="648" spans="1:10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  <c r="F648" t="str">
        <f>VLOOKUP(B648, Продукция!A:E, 2, 0)</f>
        <v>юбка солнце</v>
      </c>
      <c r="G648" t="str">
        <f>VLOOKUP(C648, Ткани!A:F, 3, 0)</f>
        <v>белый</v>
      </c>
      <c r="H648">
        <f>VLOOKUP(C648, Ткани!A:F, 4, 0)</f>
        <v>130</v>
      </c>
      <c r="I648" t="str">
        <f>VLOOKUP(C648,Ткани!A:F, 5, 0)</f>
        <v>хлопок</v>
      </c>
    </row>
    <row r="649" spans="1:10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  <c r="F649" t="str">
        <f>VLOOKUP(B649, Продукция!A:E, 2, 0)</f>
        <v>платье миди</v>
      </c>
      <c r="G649" t="str">
        <f>VLOOKUP(C649, Ткани!A:F, 3, 0)</f>
        <v>белый</v>
      </c>
      <c r="H649">
        <f>VLOOKUP(C649, Ткани!A:F, 4, 0)</f>
        <v>70</v>
      </c>
      <c r="I649" t="str">
        <f>VLOOKUP(C649,Ткани!A:F, 5, 0)</f>
        <v>хлопок</v>
      </c>
    </row>
    <row r="650" spans="1:10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  <c r="F650" t="str">
        <f>VLOOKUP(B650, Продукция!A:E, 2, 0)</f>
        <v>платье прямое</v>
      </c>
      <c r="G650" t="str">
        <f>VLOOKUP(C650, Ткани!A:F, 3, 0)</f>
        <v>синий</v>
      </c>
      <c r="H650">
        <f>VLOOKUP(C650, Ткани!A:F, 4, 0)</f>
        <v>240</v>
      </c>
      <c r="I650" t="str">
        <f>VLOOKUP(C650,Ткани!A:F, 5, 0)</f>
        <v>шёлк</v>
      </c>
    </row>
    <row r="651" spans="1:10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  <c r="F651" t="str">
        <f>VLOOKUP(B651, Продукция!A:E, 2, 0)</f>
        <v>бриджи</v>
      </c>
      <c r="G651" t="str">
        <f>VLOOKUP(C651, Ткани!A:F, 3, 0)</f>
        <v>синий</v>
      </c>
      <c r="H651">
        <f>VLOOKUP(C651, Ткани!A:F, 4, 0)</f>
        <v>410</v>
      </c>
      <c r="I651" t="str">
        <f>VLOOKUP(C651,Ткани!A:F, 5, 0)</f>
        <v>хлопок</v>
      </c>
    </row>
    <row r="652" spans="1:10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  <c r="F652" t="str">
        <f>VLOOKUP(B652, Продукция!A:E, 2, 0)</f>
        <v>платье миди</v>
      </c>
      <c r="G652" t="str">
        <f>VLOOKUP(C652, Ткани!A:F, 3, 0)</f>
        <v>красный</v>
      </c>
      <c r="H652">
        <f>VLOOKUP(C652, Ткани!A:F, 4, 0)</f>
        <v>410</v>
      </c>
      <c r="I652" t="str">
        <f>VLOOKUP(C652,Ткани!A:F, 5, 0)</f>
        <v>хлопок</v>
      </c>
      <c r="J652">
        <f>PRODUCT(D652,E652)</f>
        <v>107028</v>
      </c>
    </row>
    <row r="653" spans="1:10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  <c r="F653" t="str">
        <f>VLOOKUP(B653, Продукция!A:E, 2, 0)</f>
        <v>юбка солнце</v>
      </c>
      <c r="G653" t="str">
        <f>VLOOKUP(C653, Ткани!A:F, 3, 0)</f>
        <v>коричневый</v>
      </c>
      <c r="H653">
        <f>VLOOKUP(C653, Ткани!A:F, 4, 0)</f>
        <v>95</v>
      </c>
      <c r="I653" t="str">
        <f>VLOOKUP(C653,Ткани!A:F, 5, 0)</f>
        <v>хлопок</v>
      </c>
    </row>
    <row r="654" spans="1:10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  <c r="F654" t="str">
        <f>VLOOKUP(B654, Продукция!A:E, 2, 0)</f>
        <v>платье макси</v>
      </c>
      <c r="G654" t="str">
        <f>VLOOKUP(C654, Ткани!A:F, 3, 0)</f>
        <v>желтый</v>
      </c>
      <c r="H654">
        <f>VLOOKUP(C654, Ткани!A:F, 4, 0)</f>
        <v>240</v>
      </c>
      <c r="I654" t="str">
        <f>VLOOKUP(C654,Ткани!A:F, 5, 0)</f>
        <v>шёлк</v>
      </c>
    </row>
    <row r="655" spans="1:10" hidden="1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  <c r="F655" t="str">
        <f>VLOOKUP(B655, Продукция!A:E, 2, 0)</f>
        <v>юбка с оборкой</v>
      </c>
      <c r="G655" t="str">
        <f>VLOOKUP(C655, Ткани!A:F, 3, 0)</f>
        <v>синий</v>
      </c>
      <c r="H655">
        <f>VLOOKUP(C655, Ткани!A:F, 4, 0)</f>
        <v>140</v>
      </c>
      <c r="I655" t="str">
        <f>VLOOKUP(C655,Ткани!A:F, 5, 0)</f>
        <v>шёлк</v>
      </c>
    </row>
    <row r="656" spans="1:10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  <c r="F656" t="str">
        <f>VLOOKUP(B656, Продукция!A:E, 2, 0)</f>
        <v>юбка солнце</v>
      </c>
      <c r="G656" t="str">
        <f>VLOOKUP(C656, Ткани!A:F, 3, 0)</f>
        <v>красный</v>
      </c>
      <c r="H656">
        <f>VLOOKUP(C656, Ткани!A:F, 4, 0)</f>
        <v>420</v>
      </c>
      <c r="I656" t="str">
        <f>VLOOKUP(C656,Ткани!A:F, 5, 0)</f>
        <v>хлопок</v>
      </c>
    </row>
    <row r="657" spans="1:9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  <c r="F657" t="str">
        <f>VLOOKUP(B657, Продукция!A:E, 2, 0)</f>
        <v>платье-сарафан</v>
      </c>
      <c r="G657" t="str">
        <f>VLOOKUP(C657, Ткани!A:F, 3, 0)</f>
        <v>желтый</v>
      </c>
      <c r="H657">
        <f>VLOOKUP(C657, Ткани!A:F, 4, 0)</f>
        <v>230</v>
      </c>
      <c r="I657" t="str">
        <f>VLOOKUP(C657,Ткани!A:F, 5, 0)</f>
        <v>шёлк</v>
      </c>
    </row>
    <row r="658" spans="1:9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  <c r="F658" t="str">
        <f>VLOOKUP(B658, Продукция!A:E, 2, 0)</f>
        <v>платье с запахом</v>
      </c>
      <c r="G658" t="str">
        <f>VLOOKUP(C658, Ткани!A:F, 3, 0)</f>
        <v>белый</v>
      </c>
      <c r="H658">
        <f>VLOOKUP(C658, Ткани!A:F, 4, 0)</f>
        <v>70</v>
      </c>
      <c r="I658" t="str">
        <f>VLOOKUP(C658,Ткани!A:F, 5, 0)</f>
        <v>хлопок</v>
      </c>
    </row>
    <row r="659" spans="1:9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  <c r="F659" t="str">
        <f>VLOOKUP(B659, Продукция!A:E, 2, 0)</f>
        <v>брюки зауженные</v>
      </c>
      <c r="G659" t="str">
        <f>VLOOKUP(C659, Ткани!A:F, 3, 0)</f>
        <v>желтый</v>
      </c>
      <c r="H659">
        <f>VLOOKUP(C659, Ткани!A:F, 4, 0)</f>
        <v>160</v>
      </c>
      <c r="I659" t="str">
        <f>VLOOKUP(C659,Ткани!A:F, 5, 0)</f>
        <v>лён</v>
      </c>
    </row>
    <row r="660" spans="1:9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  <c r="F660" t="str">
        <f>VLOOKUP(B660, Продукция!A:E, 2, 0)</f>
        <v>платье-трапеция</v>
      </c>
      <c r="G660" t="str">
        <f>VLOOKUP(C660, Ткани!A:F, 3, 0)</f>
        <v>красный</v>
      </c>
      <c r="H660">
        <f>VLOOKUP(C660, Ткани!A:F, 4, 0)</f>
        <v>240</v>
      </c>
      <c r="I660" t="str">
        <f>VLOOKUP(C660,Ткани!A:F, 5, 0)</f>
        <v>шёлк</v>
      </c>
    </row>
    <row r="661" spans="1:9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  <c r="F661" t="str">
        <f>VLOOKUP(B661, Продукция!A:E, 2, 0)</f>
        <v>юбка солнце</v>
      </c>
      <c r="G661" t="str">
        <f>VLOOKUP(C661, Ткани!A:F, 3, 0)</f>
        <v>красный</v>
      </c>
      <c r="H661">
        <f>VLOOKUP(C661, Ткани!A:F, 4, 0)</f>
        <v>140</v>
      </c>
      <c r="I661" t="str">
        <f>VLOOKUP(C661,Ткани!A:F, 5, 0)</f>
        <v>шёлк</v>
      </c>
    </row>
    <row r="662" spans="1:9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  <c r="F662" t="str">
        <f>VLOOKUP(B662, Продукция!A:E, 2, 0)</f>
        <v>платье ретро</v>
      </c>
      <c r="G662" t="str">
        <f>VLOOKUP(C662, Ткани!A:F, 3, 0)</f>
        <v>синий</v>
      </c>
      <c r="H662">
        <f>VLOOKUP(C662, Ткани!A:F, 4, 0)</f>
        <v>160</v>
      </c>
      <c r="I662" t="str">
        <f>VLOOKUP(C662,Ткани!A:F, 5, 0)</f>
        <v>лён</v>
      </c>
    </row>
    <row r="663" spans="1:9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  <c r="F663" t="str">
        <f>VLOOKUP(B663, Продукция!A:E, 2, 0)</f>
        <v>бриджи</v>
      </c>
      <c r="G663" t="str">
        <f>VLOOKUP(C663, Ткани!A:F, 3, 0)</f>
        <v>синий</v>
      </c>
      <c r="H663">
        <f>VLOOKUP(C663, Ткани!A:F, 4, 0)</f>
        <v>405</v>
      </c>
      <c r="I663" t="str">
        <f>VLOOKUP(C663,Ткани!A:F, 5, 0)</f>
        <v>хлопок</v>
      </c>
    </row>
    <row r="664" spans="1:9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  <c r="F664" t="str">
        <f>VLOOKUP(B664, Продукция!A:E, 2, 0)</f>
        <v>платье с кокеткой</v>
      </c>
      <c r="G664" t="str">
        <f>VLOOKUP(C664, Ткани!A:F, 3, 0)</f>
        <v>белый</v>
      </c>
      <c r="H664">
        <f>VLOOKUP(C664, Ткани!A:F, 4, 0)</f>
        <v>160</v>
      </c>
      <c r="I664" t="str">
        <f>VLOOKUP(C664,Ткани!A:F, 5, 0)</f>
        <v>лён</v>
      </c>
    </row>
    <row r="665" spans="1:9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  <c r="F665" t="str">
        <f>VLOOKUP(B665, Продукция!A:E, 2, 0)</f>
        <v>брюки клеш</v>
      </c>
      <c r="G665" t="str">
        <f>VLOOKUP(C665, Ткани!A:F, 3, 0)</f>
        <v>красный</v>
      </c>
      <c r="H665">
        <f>VLOOKUP(C665, Ткани!A:F, 4, 0)</f>
        <v>405</v>
      </c>
      <c r="I665" t="str">
        <f>VLOOKUP(C665,Ткани!A:F, 5, 0)</f>
        <v>хлопок</v>
      </c>
    </row>
    <row r="666" spans="1:9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  <c r="F666" t="str">
        <f>VLOOKUP(B666, Продукция!A:E, 2, 0)</f>
        <v>брюки клеш</v>
      </c>
      <c r="G666" t="str">
        <f>VLOOKUP(C666, Ткани!A:F, 3, 0)</f>
        <v>красный</v>
      </c>
      <c r="H666">
        <f>VLOOKUP(C666, Ткани!A:F, 4, 0)</f>
        <v>140</v>
      </c>
      <c r="I666" t="str">
        <f>VLOOKUP(C666,Ткани!A:F, 5, 0)</f>
        <v>шёлк</v>
      </c>
    </row>
    <row r="667" spans="1:9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  <c r="F667" t="str">
        <f>VLOOKUP(B667, Продукция!A:E, 2, 0)</f>
        <v>платье с запахом</v>
      </c>
      <c r="G667" t="str">
        <f>VLOOKUP(C667, Ткани!A:F, 3, 0)</f>
        <v>желтый</v>
      </c>
      <c r="H667">
        <f>VLOOKUP(C667, Ткани!A:F, 4, 0)</f>
        <v>160</v>
      </c>
      <c r="I667" t="str">
        <f>VLOOKUP(C667,Ткани!A:F, 5, 0)</f>
        <v>лён</v>
      </c>
    </row>
    <row r="668" spans="1:9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  <c r="F668" t="str">
        <f>VLOOKUP(B668, Продукция!A:E, 2, 0)</f>
        <v>платье-халат</v>
      </c>
      <c r="G668" t="str">
        <f>VLOOKUP(C668, Ткани!A:F, 3, 0)</f>
        <v>красный</v>
      </c>
      <c r="H668">
        <f>VLOOKUP(C668, Ткани!A:F, 4, 0)</f>
        <v>230</v>
      </c>
      <c r="I668" t="str">
        <f>VLOOKUP(C668,Ткани!A:F, 5, 0)</f>
        <v>шёлк</v>
      </c>
    </row>
    <row r="669" spans="1:9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  <c r="F669" t="str">
        <f>VLOOKUP(B669, Продукция!A:E, 2, 0)</f>
        <v>рубашка</v>
      </c>
      <c r="G669" t="str">
        <f>VLOOKUP(C669, Ткани!A:F, 3, 0)</f>
        <v>красный</v>
      </c>
      <c r="H669">
        <f>VLOOKUP(C669, Ткани!A:F, 4, 0)</f>
        <v>130</v>
      </c>
      <c r="I669" t="str">
        <f>VLOOKUP(C669,Ткани!A:F, 5, 0)</f>
        <v>хлопок</v>
      </c>
    </row>
    <row r="670" spans="1:9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  <c r="F670" t="str">
        <f>VLOOKUP(B670, Продукция!A:E, 2, 0)</f>
        <v>юбка с запахом</v>
      </c>
      <c r="G670" t="str">
        <f>VLOOKUP(C670, Ткани!A:F, 3, 0)</f>
        <v>красный</v>
      </c>
      <c r="H670">
        <f>VLOOKUP(C670, Ткани!A:F, 4, 0)</f>
        <v>95</v>
      </c>
      <c r="I670" t="str">
        <f>VLOOKUP(C670,Ткани!A:F, 5, 0)</f>
        <v>хлопок</v>
      </c>
    </row>
    <row r="671" spans="1:9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  <c r="F671" t="str">
        <f>VLOOKUP(B671, Продукция!A:E, 2, 0)</f>
        <v>юбка с оборкой</v>
      </c>
      <c r="G671" t="str">
        <f>VLOOKUP(C671, Ткани!A:F, 3, 0)</f>
        <v>красный</v>
      </c>
      <c r="H671">
        <f>VLOOKUP(C671, Ткани!A:F, 4, 0)</f>
        <v>135</v>
      </c>
      <c r="I671" t="str">
        <f>VLOOKUP(C671,Ткани!A:F, 5, 0)</f>
        <v>хлопок</v>
      </c>
    </row>
    <row r="672" spans="1:9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  <c r="F672" t="str">
        <f>VLOOKUP(B672, Продукция!A:E, 2, 0)</f>
        <v>рубашка</v>
      </c>
      <c r="G672" t="str">
        <f>VLOOKUP(C672, Ткани!A:F, 3, 0)</f>
        <v>зеленый</v>
      </c>
      <c r="H672">
        <f>VLOOKUP(C672, Ткани!A:F, 4, 0)</f>
        <v>160</v>
      </c>
      <c r="I672" t="str">
        <f>VLOOKUP(C672,Ткани!A:F, 5, 0)</f>
        <v>лён</v>
      </c>
    </row>
    <row r="673" spans="1:10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  <c r="F673" t="str">
        <f>VLOOKUP(B673, Продукция!A:E, 2, 0)</f>
        <v>платье с кокеткой</v>
      </c>
      <c r="G673" t="str">
        <f>VLOOKUP(C673, Ткани!A:F, 3, 0)</f>
        <v>красный</v>
      </c>
      <c r="H673">
        <f>VLOOKUP(C673, Ткани!A:F, 4, 0)</f>
        <v>410</v>
      </c>
      <c r="I673" t="str">
        <f>VLOOKUP(C673,Ткани!A:F, 5, 0)</f>
        <v>хлопок</v>
      </c>
      <c r="J673">
        <f>PRODUCT(D673,E673)</f>
        <v>25000</v>
      </c>
    </row>
    <row r="674" spans="1:10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  <c r="F674" t="str">
        <f>VLOOKUP(B674, Продукция!A:E, 2, 0)</f>
        <v>брюки зауженные</v>
      </c>
      <c r="G674" t="str">
        <f>VLOOKUP(C674, Ткани!A:F, 3, 0)</f>
        <v>синий</v>
      </c>
      <c r="H674">
        <f>VLOOKUP(C674, Ткани!A:F, 4, 0)</f>
        <v>405</v>
      </c>
      <c r="I674" t="str">
        <f>VLOOKUP(C674,Ткани!A:F, 5, 0)</f>
        <v>хлопок</v>
      </c>
    </row>
    <row r="675" spans="1:10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  <c r="F675" t="str">
        <f>VLOOKUP(B675, Продукция!A:E, 2, 0)</f>
        <v>капри</v>
      </c>
      <c r="G675" t="str">
        <f>VLOOKUP(C675, Ткани!A:F, 3, 0)</f>
        <v>черный</v>
      </c>
      <c r="H675">
        <f>VLOOKUP(C675, Ткани!A:F, 4, 0)</f>
        <v>405</v>
      </c>
      <c r="I675" t="str">
        <f>VLOOKUP(C675,Ткани!A:F, 5, 0)</f>
        <v>хлопок</v>
      </c>
    </row>
    <row r="676" spans="1:10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  <c r="F676" t="str">
        <f>VLOOKUP(B676, Продукция!A:E, 2, 0)</f>
        <v>блузка с длинным рукавом</v>
      </c>
      <c r="G676" t="str">
        <f>VLOOKUP(C676, Ткани!A:F, 3, 0)</f>
        <v>красный</v>
      </c>
      <c r="H676">
        <f>VLOOKUP(C676, Ткани!A:F, 4, 0)</f>
        <v>230</v>
      </c>
      <c r="I676" t="str">
        <f>VLOOKUP(C676,Ткани!A:F, 5, 0)</f>
        <v>шёлк</v>
      </c>
    </row>
    <row r="677" spans="1:10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  <c r="F677" t="str">
        <f>VLOOKUP(B677, Продукция!A:E, 2, 0)</f>
        <v>платье с напуском на талии</v>
      </c>
      <c r="G677" t="str">
        <f>VLOOKUP(C677, Ткани!A:F, 3, 0)</f>
        <v>красный</v>
      </c>
      <c r="H677">
        <f>VLOOKUP(C677, Ткани!A:F, 4, 0)</f>
        <v>135</v>
      </c>
      <c r="I677" t="str">
        <f>VLOOKUP(C677,Ткани!A:F, 5, 0)</f>
        <v>хлопок</v>
      </c>
    </row>
    <row r="678" spans="1:10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  <c r="F678" t="str">
        <f>VLOOKUP(B678, Продукция!A:E, 2, 0)</f>
        <v>брюки зауженные</v>
      </c>
      <c r="G678" t="str">
        <f>VLOOKUP(C678, Ткани!A:F, 3, 0)</f>
        <v>белый</v>
      </c>
      <c r="H678">
        <f>VLOOKUP(C678, Ткани!A:F, 4, 0)</f>
        <v>420</v>
      </c>
      <c r="I678" t="str">
        <f>VLOOKUP(C678,Ткани!A:F, 5, 0)</f>
        <v>хлопок</v>
      </c>
    </row>
    <row r="679" spans="1:10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  <c r="F679" t="str">
        <f>VLOOKUP(B679, Продукция!A:E, 2, 0)</f>
        <v>платье-туника</v>
      </c>
      <c r="G679" t="str">
        <f>VLOOKUP(C679, Ткани!A:F, 3, 0)</f>
        <v>желтый</v>
      </c>
      <c r="H679">
        <f>VLOOKUP(C679, Ткани!A:F, 4, 0)</f>
        <v>135</v>
      </c>
      <c r="I679" t="str">
        <f>VLOOKUP(C679,Ткани!A:F, 5, 0)</f>
        <v>хлопок</v>
      </c>
    </row>
    <row r="680" spans="1:10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  <c r="F680" t="str">
        <f>VLOOKUP(B680, Продукция!A:E, 2, 0)</f>
        <v>платье макси</v>
      </c>
      <c r="G680" t="str">
        <f>VLOOKUP(C680, Ткани!A:F, 3, 0)</f>
        <v>желтый</v>
      </c>
      <c r="H680">
        <f>VLOOKUP(C680, Ткани!A:F, 4, 0)</f>
        <v>140</v>
      </c>
      <c r="I680" t="str">
        <f>VLOOKUP(C680,Ткани!A:F, 5, 0)</f>
        <v>хлопок</v>
      </c>
    </row>
    <row r="681" spans="1:10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  <c r="F681" t="str">
        <f>VLOOKUP(B681, Продукция!A:E, 2, 0)</f>
        <v>платье-жилет</v>
      </c>
      <c r="G681" t="str">
        <f>VLOOKUP(C681, Ткани!A:F, 3, 0)</f>
        <v>красный</v>
      </c>
      <c r="H681">
        <f>VLOOKUP(C681, Ткани!A:F, 4, 0)</f>
        <v>240</v>
      </c>
      <c r="I681" t="str">
        <f>VLOOKUP(C681,Ткани!A:F, 5, 0)</f>
        <v>шёлк</v>
      </c>
    </row>
    <row r="682" spans="1:10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  <c r="F682" t="str">
        <f>VLOOKUP(B682, Продукция!A:E, 2, 0)</f>
        <v>рубашка</v>
      </c>
      <c r="G682" t="str">
        <f>VLOOKUP(C682, Ткани!A:F, 3, 0)</f>
        <v>зеленый</v>
      </c>
      <c r="H682">
        <f>VLOOKUP(C682, Ткани!A:F, 4, 0)</f>
        <v>420</v>
      </c>
      <c r="I682" t="str">
        <f>VLOOKUP(C682,Ткани!A:F, 5, 0)</f>
        <v>хлопок</v>
      </c>
    </row>
    <row r="683" spans="1:10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  <c r="F683" t="str">
        <f>VLOOKUP(B683, Продукция!A:E, 2, 0)</f>
        <v>брюки прямые</v>
      </c>
      <c r="G683" t="str">
        <f>VLOOKUP(C683, Ткани!A:F, 3, 0)</f>
        <v>коричневый</v>
      </c>
      <c r="H683">
        <f>VLOOKUP(C683, Ткани!A:F, 4, 0)</f>
        <v>95</v>
      </c>
      <c r="I683" t="str">
        <f>VLOOKUP(C683,Ткани!A:F, 5, 0)</f>
        <v>хлопок</v>
      </c>
    </row>
    <row r="684" spans="1:10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  <c r="F684" t="str">
        <f>VLOOKUP(B684, Продукция!A:E, 2, 0)</f>
        <v>брюки прямые</v>
      </c>
      <c r="G684" t="str">
        <f>VLOOKUP(C684, Ткани!A:F, 3, 0)</f>
        <v>красный</v>
      </c>
      <c r="H684">
        <f>VLOOKUP(C684, Ткани!A:F, 4, 0)</f>
        <v>410</v>
      </c>
      <c r="I684" t="str">
        <f>VLOOKUP(C684,Ткани!A:F, 5, 0)</f>
        <v>хлопок</v>
      </c>
    </row>
    <row r="685" spans="1:10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  <c r="F685" t="str">
        <f>VLOOKUP(B685, Продукция!A:E, 2, 0)</f>
        <v>юбка с запахом</v>
      </c>
      <c r="G685" t="str">
        <f>VLOOKUP(C685, Ткани!A:F, 3, 0)</f>
        <v>красный</v>
      </c>
      <c r="H685">
        <f>VLOOKUP(C685, Ткани!A:F, 4, 0)</f>
        <v>160</v>
      </c>
      <c r="I685" t="str">
        <f>VLOOKUP(C685,Ткани!A:F, 5, 0)</f>
        <v>лён</v>
      </c>
    </row>
    <row r="686" spans="1:10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  <c r="F686" t="str">
        <f>VLOOKUP(B686, Продукция!A:E, 2, 0)</f>
        <v>юбка солнце</v>
      </c>
      <c r="G686" t="str">
        <f>VLOOKUP(C686, Ткани!A:F, 3, 0)</f>
        <v>желтый</v>
      </c>
      <c r="H686">
        <f>VLOOKUP(C686, Ткани!A:F, 4, 0)</f>
        <v>670</v>
      </c>
      <c r="I686" t="str">
        <f>VLOOKUP(C686,Ткани!A:F, 5, 0)</f>
        <v>шерсть</v>
      </c>
    </row>
    <row r="687" spans="1:10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  <c r="F687" t="str">
        <f>VLOOKUP(B687, Продукция!A:E, 2, 0)</f>
        <v>платье с запахом</v>
      </c>
      <c r="G687" t="str">
        <f>VLOOKUP(C687, Ткани!A:F, 3, 0)</f>
        <v>желтый</v>
      </c>
      <c r="H687">
        <f>VLOOKUP(C687, Ткани!A:F, 4, 0)</f>
        <v>230</v>
      </c>
      <c r="I687" t="str">
        <f>VLOOKUP(C687,Ткани!A:F, 5, 0)</f>
        <v>шёлк</v>
      </c>
    </row>
    <row r="688" spans="1:10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  <c r="F688" t="str">
        <f>VLOOKUP(B688, Продукция!A:E, 2, 0)</f>
        <v>платье ретро</v>
      </c>
      <c r="G688" t="str">
        <f>VLOOKUP(C688, Ткани!A:F, 3, 0)</f>
        <v>красный</v>
      </c>
      <c r="H688">
        <f>VLOOKUP(C688, Ткани!A:F, 4, 0)</f>
        <v>160</v>
      </c>
      <c r="I688" t="str">
        <f>VLOOKUP(C688,Ткани!A:F, 5, 0)</f>
        <v>лён</v>
      </c>
    </row>
    <row r="689" spans="1:9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  <c r="F689" t="str">
        <f>VLOOKUP(B689, Продукция!A:E, 2, 0)</f>
        <v>брюки прямые</v>
      </c>
      <c r="G689" t="str">
        <f>VLOOKUP(C689, Ткани!A:F, 3, 0)</f>
        <v>белый</v>
      </c>
      <c r="H689">
        <f>VLOOKUP(C689, Ткани!A:F, 4, 0)</f>
        <v>95</v>
      </c>
      <c r="I689" t="str">
        <f>VLOOKUP(C689,Ткани!A:F, 5, 0)</f>
        <v>хлопок</v>
      </c>
    </row>
    <row r="690" spans="1:9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  <c r="F690" t="str">
        <f>VLOOKUP(B690, Продукция!A:E, 2, 0)</f>
        <v>юбка с оборкой</v>
      </c>
      <c r="G690" t="str">
        <f>VLOOKUP(C690, Ткани!A:F, 3, 0)</f>
        <v>красный</v>
      </c>
      <c r="H690">
        <f>VLOOKUP(C690, Ткани!A:F, 4, 0)</f>
        <v>410</v>
      </c>
      <c r="I690" t="str">
        <f>VLOOKUP(C690,Ткани!A:F, 5, 0)</f>
        <v>хлопок</v>
      </c>
    </row>
    <row r="691" spans="1:9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  <c r="F691" t="str">
        <f>VLOOKUP(B691, Продукция!A:E, 2, 0)</f>
        <v>блузка с длинным рукавом</v>
      </c>
      <c r="G691" t="str">
        <f>VLOOKUP(C691, Ткани!A:F, 3, 0)</f>
        <v>белый</v>
      </c>
      <c r="H691">
        <f>VLOOKUP(C691, Ткани!A:F, 4, 0)</f>
        <v>160</v>
      </c>
      <c r="I691" t="str">
        <f>VLOOKUP(C691,Ткани!A:F, 5, 0)</f>
        <v>лён</v>
      </c>
    </row>
    <row r="692" spans="1:9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  <c r="F692" t="str">
        <f>VLOOKUP(B692, Продукция!A:E, 2, 0)</f>
        <v>блузка с длинным рукавом</v>
      </c>
      <c r="G692" t="str">
        <f>VLOOKUP(C692, Ткани!A:F, 3, 0)</f>
        <v>желтый</v>
      </c>
      <c r="H692">
        <f>VLOOKUP(C692, Ткани!A:F, 4, 0)</f>
        <v>135</v>
      </c>
      <c r="I692" t="str">
        <f>VLOOKUP(C692,Ткани!A:F, 5, 0)</f>
        <v>хлопок</v>
      </c>
    </row>
    <row r="693" spans="1:9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  <c r="F693" t="str">
        <f>VLOOKUP(B693, Продукция!A:E, 2, 0)</f>
        <v>блузка с длинным рукавом</v>
      </c>
      <c r="G693" t="str">
        <f>VLOOKUP(C693, Ткани!A:F, 3, 0)</f>
        <v>зеленый</v>
      </c>
      <c r="H693">
        <f>VLOOKUP(C693, Ткани!A:F, 4, 0)</f>
        <v>196</v>
      </c>
      <c r="I693" t="str">
        <f>VLOOKUP(C693,Ткани!A:F, 5, 0)</f>
        <v>шёлк</v>
      </c>
    </row>
    <row r="694" spans="1:9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  <c r="F694" t="str">
        <f>VLOOKUP(B694, Продукция!A:E, 2, 0)</f>
        <v>блузка с длинным рукавом</v>
      </c>
      <c r="G694" t="str">
        <f>VLOOKUP(C694, Ткани!A:F, 3, 0)</f>
        <v>белый</v>
      </c>
      <c r="H694">
        <f>VLOOKUP(C694, Ткани!A:F, 4, 0)</f>
        <v>135</v>
      </c>
      <c r="I694" t="str">
        <f>VLOOKUP(C694,Ткани!A:F, 5, 0)</f>
        <v>хлопок</v>
      </c>
    </row>
    <row r="695" spans="1:9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  <c r="F695" t="str">
        <f>VLOOKUP(B695, Продукция!A:E, 2, 0)</f>
        <v>платье-сарафан</v>
      </c>
      <c r="G695" t="str">
        <f>VLOOKUP(C695, Ткани!A:F, 3, 0)</f>
        <v>зеленый</v>
      </c>
      <c r="H695">
        <f>VLOOKUP(C695, Ткани!A:F, 4, 0)</f>
        <v>140</v>
      </c>
      <c r="I695" t="str">
        <f>VLOOKUP(C695,Ткани!A:F, 5, 0)</f>
        <v>шёлк</v>
      </c>
    </row>
    <row r="696" spans="1:9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  <c r="F696" t="str">
        <f>VLOOKUP(B696, Продукция!A:E, 2, 0)</f>
        <v>платье ретро</v>
      </c>
      <c r="G696" t="str">
        <f>VLOOKUP(C696, Ткани!A:F, 3, 0)</f>
        <v>белый</v>
      </c>
      <c r="H696">
        <f>VLOOKUP(C696, Ткани!A:F, 4, 0)</f>
        <v>420</v>
      </c>
      <c r="I696" t="str">
        <f>VLOOKUP(C696,Ткани!A:F, 5, 0)</f>
        <v>хлопок</v>
      </c>
    </row>
    <row r="697" spans="1:9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  <c r="F697" t="str">
        <f>VLOOKUP(B697, Продукция!A:E, 2, 0)</f>
        <v>платье-жилет</v>
      </c>
      <c r="G697" t="str">
        <f>VLOOKUP(C697, Ткани!A:F, 3, 0)</f>
        <v>синий</v>
      </c>
      <c r="H697">
        <f>VLOOKUP(C697, Ткани!A:F, 4, 0)</f>
        <v>230</v>
      </c>
      <c r="I697" t="str">
        <f>VLOOKUP(C697,Ткани!A:F, 5, 0)</f>
        <v>шёлк</v>
      </c>
    </row>
    <row r="698" spans="1:9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  <c r="F698" t="str">
        <f>VLOOKUP(B698, Продукция!A:E, 2, 0)</f>
        <v>рубашка</v>
      </c>
      <c r="G698" t="str">
        <f>VLOOKUP(C698, Ткани!A:F, 3, 0)</f>
        <v>белый</v>
      </c>
      <c r="H698">
        <f>VLOOKUP(C698, Ткани!A:F, 4, 0)</f>
        <v>130</v>
      </c>
      <c r="I698" t="str">
        <f>VLOOKUP(C698,Ткани!A:F, 5, 0)</f>
        <v>хлопок</v>
      </c>
    </row>
    <row r="699" spans="1:9" hidden="1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  <c r="F699" t="str">
        <f>VLOOKUP(B699, Продукция!A:E, 2, 0)</f>
        <v>юбка с оборкой</v>
      </c>
      <c r="G699" t="str">
        <f>VLOOKUP(C699, Ткани!A:F, 3, 0)</f>
        <v>синий</v>
      </c>
      <c r="H699">
        <f>VLOOKUP(C699, Ткани!A:F, 4, 0)</f>
        <v>196</v>
      </c>
      <c r="I699" t="str">
        <f>VLOOKUP(C699,Ткани!A:F, 5, 0)</f>
        <v>шёлк</v>
      </c>
    </row>
    <row r="700" spans="1:9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  <c r="F700" t="str">
        <f>VLOOKUP(B700, Продукция!A:E, 2, 0)</f>
        <v>брюки прямые</v>
      </c>
      <c r="G700" t="str">
        <f>VLOOKUP(C700, Ткани!A:F, 3, 0)</f>
        <v>синий</v>
      </c>
      <c r="H700">
        <f>VLOOKUP(C700, Ткани!A:F, 4, 0)</f>
        <v>140</v>
      </c>
      <c r="I700" t="str">
        <f>VLOOKUP(C700,Ткани!A:F, 5, 0)</f>
        <v>шёлк</v>
      </c>
    </row>
    <row r="701" spans="1:9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  <c r="F701" t="str">
        <f>VLOOKUP(B701, Продукция!A:E, 2, 0)</f>
        <v>юбка со складками</v>
      </c>
      <c r="G701" t="str">
        <f>VLOOKUP(C701, Ткани!A:F, 3, 0)</f>
        <v>синий</v>
      </c>
      <c r="H701">
        <f>VLOOKUP(C701, Ткани!A:F, 4, 0)</f>
        <v>240</v>
      </c>
      <c r="I701" t="str">
        <f>VLOOKUP(C701,Ткани!A:F, 5, 0)</f>
        <v>шёлк</v>
      </c>
    </row>
    <row r="702" spans="1:9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  <c r="F702" t="str">
        <f>VLOOKUP(B702, Продукция!A:E, 2, 0)</f>
        <v>юбка со складками</v>
      </c>
      <c r="G702" t="str">
        <f>VLOOKUP(C702, Ткани!A:F, 3, 0)</f>
        <v>красный</v>
      </c>
      <c r="H702">
        <f>VLOOKUP(C702, Ткани!A:F, 4, 0)</f>
        <v>135</v>
      </c>
      <c r="I702" t="str">
        <f>VLOOKUP(C702,Ткани!A:F, 5, 0)</f>
        <v>хлопок</v>
      </c>
    </row>
    <row r="703" spans="1:9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  <c r="F703" t="str">
        <f>VLOOKUP(B703, Продукция!A:E, 2, 0)</f>
        <v>платье-халат</v>
      </c>
      <c r="G703" t="str">
        <f>VLOOKUP(C703, Ткани!A:F, 3, 0)</f>
        <v>белый</v>
      </c>
      <c r="H703">
        <f>VLOOKUP(C703, Ткани!A:F, 4, 0)</f>
        <v>420</v>
      </c>
      <c r="I703" t="str">
        <f>VLOOKUP(C703,Ткани!A:F, 5, 0)</f>
        <v>хлопок</v>
      </c>
    </row>
    <row r="704" spans="1:9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  <c r="F704" t="str">
        <f>VLOOKUP(B704, Продукция!A:E, 2, 0)</f>
        <v>рубашка</v>
      </c>
      <c r="G704" t="str">
        <f>VLOOKUP(C704, Ткани!A:F, 3, 0)</f>
        <v>красный</v>
      </c>
      <c r="H704">
        <f>VLOOKUP(C704, Ткани!A:F, 4, 0)</f>
        <v>196</v>
      </c>
      <c r="I704" t="str">
        <f>VLOOKUP(C704,Ткани!A:F, 5, 0)</f>
        <v>шёлк</v>
      </c>
    </row>
    <row r="705" spans="1:9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  <c r="F705" t="str">
        <f>VLOOKUP(B705, Продукция!A:E, 2, 0)</f>
        <v>платье-халат</v>
      </c>
      <c r="G705" t="str">
        <f>VLOOKUP(C705, Ткани!A:F, 3, 0)</f>
        <v>белый</v>
      </c>
      <c r="H705">
        <f>VLOOKUP(C705, Ткани!A:F, 4, 0)</f>
        <v>160</v>
      </c>
      <c r="I705" t="str">
        <f>VLOOKUP(C705,Ткани!A:F, 5, 0)</f>
        <v>лён</v>
      </c>
    </row>
    <row r="706" spans="1:9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  <c r="F706" t="str">
        <f>VLOOKUP(B706, Продукция!A:E, 2, 0)</f>
        <v>бриджи</v>
      </c>
      <c r="G706" t="str">
        <f>VLOOKUP(C706, Ткани!A:F, 3, 0)</f>
        <v>желтый</v>
      </c>
      <c r="H706">
        <f>VLOOKUP(C706, Ткани!A:F, 4, 0)</f>
        <v>230</v>
      </c>
      <c r="I706" t="str">
        <f>VLOOKUP(C706,Ткани!A:F, 5, 0)</f>
        <v>шёлк</v>
      </c>
    </row>
    <row r="707" spans="1:9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  <c r="F707" t="str">
        <f>VLOOKUP(B707, Продукция!A:E, 2, 0)</f>
        <v>брюки прямые</v>
      </c>
      <c r="G707" t="str">
        <f>VLOOKUP(C707, Ткани!A:F, 3, 0)</f>
        <v>белый</v>
      </c>
      <c r="H707">
        <f>VLOOKUP(C707, Ткани!A:F, 4, 0)</f>
        <v>130</v>
      </c>
      <c r="I707" t="str">
        <f>VLOOKUP(C707,Ткани!A:F, 5, 0)</f>
        <v>хлопок</v>
      </c>
    </row>
    <row r="708" spans="1:9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  <c r="F708" t="str">
        <f>VLOOKUP(B708, Продукция!A:E, 2, 0)</f>
        <v>юбка полусолнце</v>
      </c>
      <c r="G708" t="str">
        <f>VLOOKUP(C708, Ткани!A:F, 3, 0)</f>
        <v>желтый</v>
      </c>
      <c r="H708">
        <f>VLOOKUP(C708, Ткани!A:F, 4, 0)</f>
        <v>670</v>
      </c>
      <c r="I708" t="str">
        <f>VLOOKUP(C708,Ткани!A:F, 5, 0)</f>
        <v>шерсть</v>
      </c>
    </row>
    <row r="709" spans="1:9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  <c r="F709" t="str">
        <f>VLOOKUP(B709, Продукция!A:E, 2, 0)</f>
        <v>бриджи</v>
      </c>
      <c r="G709" t="str">
        <f>VLOOKUP(C709, Ткани!A:F, 3, 0)</f>
        <v>синий</v>
      </c>
      <c r="H709">
        <f>VLOOKUP(C709, Ткани!A:F, 4, 0)</f>
        <v>230</v>
      </c>
      <c r="I709" t="str">
        <f>VLOOKUP(C709,Ткани!A:F, 5, 0)</f>
        <v>шёлк</v>
      </c>
    </row>
    <row r="710" spans="1:9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  <c r="F710" t="str">
        <f>VLOOKUP(B710, Продукция!A:E, 2, 0)</f>
        <v>платье с напуском на талии</v>
      </c>
      <c r="G710" t="str">
        <f>VLOOKUP(C710, Ткани!A:F, 3, 0)</f>
        <v>белый</v>
      </c>
      <c r="H710">
        <f>VLOOKUP(C710, Ткани!A:F, 4, 0)</f>
        <v>70</v>
      </c>
      <c r="I710" t="str">
        <f>VLOOKUP(C710,Ткани!A:F, 5, 0)</f>
        <v>хлопок</v>
      </c>
    </row>
    <row r="711" spans="1:9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  <c r="F711" t="str">
        <f>VLOOKUP(B711, Продукция!A:E, 2, 0)</f>
        <v>брюки прямые</v>
      </c>
      <c r="G711" t="str">
        <f>VLOOKUP(C711, Ткани!A:F, 3, 0)</f>
        <v>зеленый</v>
      </c>
      <c r="H711">
        <f>VLOOKUP(C711, Ткани!A:F, 4, 0)</f>
        <v>196</v>
      </c>
      <c r="I711" t="str">
        <f>VLOOKUP(C711,Ткани!A:F, 5, 0)</f>
        <v>шёлк</v>
      </c>
    </row>
    <row r="712" spans="1:9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  <c r="F712" t="str">
        <f>VLOOKUP(B712, Продукция!A:E, 2, 0)</f>
        <v>брюки прямые</v>
      </c>
      <c r="G712" t="str">
        <f>VLOOKUP(C712, Ткани!A:F, 3, 0)</f>
        <v>желтый</v>
      </c>
      <c r="H712">
        <f>VLOOKUP(C712, Ткани!A:F, 4, 0)</f>
        <v>140</v>
      </c>
      <c r="I712" t="str">
        <f>VLOOKUP(C712,Ткани!A:F, 5, 0)</f>
        <v>хлопок</v>
      </c>
    </row>
    <row r="713" spans="1:9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  <c r="F713" t="str">
        <f>VLOOKUP(B713, Продукция!A:E, 2, 0)</f>
        <v>рубашка</v>
      </c>
      <c r="G713" t="str">
        <f>VLOOKUP(C713, Ткани!A:F, 3, 0)</f>
        <v>белый</v>
      </c>
      <c r="H713">
        <f>VLOOKUP(C713, Ткани!A:F, 4, 0)</f>
        <v>95</v>
      </c>
      <c r="I713" t="str">
        <f>VLOOKUP(C713,Ткани!A:F, 5, 0)</f>
        <v>хлопок</v>
      </c>
    </row>
    <row r="714" spans="1:9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  <c r="F714" t="str">
        <f>VLOOKUP(B714, Продукция!A:E, 2, 0)</f>
        <v>брюки зауженные</v>
      </c>
      <c r="G714" t="str">
        <f>VLOOKUP(C714, Ткани!A:F, 3, 0)</f>
        <v>красный</v>
      </c>
      <c r="H714">
        <f>VLOOKUP(C714, Ткани!A:F, 4, 0)</f>
        <v>135</v>
      </c>
      <c r="I714" t="str">
        <f>VLOOKUP(C714,Ткани!A:F, 5, 0)</f>
        <v>хлопок</v>
      </c>
    </row>
    <row r="715" spans="1:9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  <c r="F715" t="str">
        <f>VLOOKUP(B715, Продукция!A:E, 2, 0)</f>
        <v>брюки клеш</v>
      </c>
      <c r="G715" t="str">
        <f>VLOOKUP(C715, Ткани!A:F, 3, 0)</f>
        <v>черный</v>
      </c>
      <c r="H715">
        <f>VLOOKUP(C715, Ткани!A:F, 4, 0)</f>
        <v>405</v>
      </c>
      <c r="I715" t="str">
        <f>VLOOKUP(C715,Ткани!A:F, 5, 0)</f>
        <v>хлопок</v>
      </c>
    </row>
    <row r="716" spans="1:9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  <c r="F716" t="str">
        <f>VLOOKUP(B716, Продукция!A:E, 2, 0)</f>
        <v>платье с напуском на талии</v>
      </c>
      <c r="G716" t="str">
        <f>VLOOKUP(C716, Ткани!A:F, 3, 0)</f>
        <v>красный</v>
      </c>
      <c r="H716">
        <f>VLOOKUP(C716, Ткани!A:F, 4, 0)</f>
        <v>240</v>
      </c>
      <c r="I716" t="str">
        <f>VLOOKUP(C716,Ткани!A:F, 5, 0)</f>
        <v>шёлк</v>
      </c>
    </row>
    <row r="717" spans="1:9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  <c r="F717" t="str">
        <f>VLOOKUP(B717, Продукция!A:E, 2, 0)</f>
        <v>платье-трансформер</v>
      </c>
      <c r="G717" t="str">
        <f>VLOOKUP(C717, Ткани!A:F, 3, 0)</f>
        <v>красный</v>
      </c>
      <c r="H717">
        <f>VLOOKUP(C717, Ткани!A:F, 4, 0)</f>
        <v>240</v>
      </c>
      <c r="I717" t="str">
        <f>VLOOKUP(C717,Ткани!A:F, 5, 0)</f>
        <v>шёлк</v>
      </c>
    </row>
    <row r="718" spans="1:9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  <c r="F718" t="str">
        <f>VLOOKUP(B718, Продукция!A:E, 2, 0)</f>
        <v>блузка с длинным рукавом</v>
      </c>
      <c r="G718" t="str">
        <f>VLOOKUP(C718, Ткани!A:F, 3, 0)</f>
        <v>синий</v>
      </c>
      <c r="H718">
        <f>VLOOKUP(C718, Ткани!A:F, 4, 0)</f>
        <v>410</v>
      </c>
      <c r="I718" t="str">
        <f>VLOOKUP(C718,Ткани!A:F, 5, 0)</f>
        <v>хлопок</v>
      </c>
    </row>
    <row r="719" spans="1:9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  <c r="F719" t="str">
        <f>VLOOKUP(B719, Продукция!A:E, 2, 0)</f>
        <v>платье-рубашка</v>
      </c>
      <c r="G719" t="str">
        <f>VLOOKUP(C719, Ткани!A:F, 3, 0)</f>
        <v>желтый</v>
      </c>
      <c r="H719">
        <f>VLOOKUP(C719, Ткани!A:F, 4, 0)</f>
        <v>140</v>
      </c>
      <c r="I719" t="str">
        <f>VLOOKUP(C719,Ткани!A:F, 5, 0)</f>
        <v>хлопок</v>
      </c>
    </row>
    <row r="720" spans="1:9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  <c r="F720" t="str">
        <f>VLOOKUP(B720, Продукция!A:E, 2, 0)</f>
        <v>платье ретро</v>
      </c>
      <c r="G720" t="str">
        <f>VLOOKUP(C720, Ткани!A:F, 3, 0)</f>
        <v>черный</v>
      </c>
      <c r="H720">
        <f>VLOOKUP(C720, Ткани!A:F, 4, 0)</f>
        <v>405</v>
      </c>
      <c r="I720" t="str">
        <f>VLOOKUP(C720,Ткани!A:F, 5, 0)</f>
        <v>хлопок</v>
      </c>
    </row>
    <row r="721" spans="1:10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  <c r="F721" t="str">
        <f>VLOOKUP(B721, Продукция!A:E, 2, 0)</f>
        <v>платье-трапеция</v>
      </c>
      <c r="G721" t="str">
        <f>VLOOKUP(C721, Ткани!A:F, 3, 0)</f>
        <v>черный</v>
      </c>
      <c r="H721">
        <f>VLOOKUP(C721, Ткани!A:F, 4, 0)</f>
        <v>410</v>
      </c>
      <c r="I721" t="str">
        <f>VLOOKUP(C721,Ткани!A:F, 5, 0)</f>
        <v>хлопок</v>
      </c>
    </row>
    <row r="722" spans="1:10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  <c r="F722" t="str">
        <f>VLOOKUP(B722, Продукция!A:E, 2, 0)</f>
        <v>платье-сарафан</v>
      </c>
      <c r="G722" t="str">
        <f>VLOOKUP(C722, Ткани!A:F, 3, 0)</f>
        <v>зеленый</v>
      </c>
      <c r="H722">
        <f>VLOOKUP(C722, Ткани!A:F, 4, 0)</f>
        <v>140</v>
      </c>
      <c r="I722" t="str">
        <f>VLOOKUP(C722,Ткани!A:F, 5, 0)</f>
        <v>хлопок</v>
      </c>
    </row>
    <row r="723" spans="1:10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  <c r="F723" t="str">
        <f>VLOOKUP(B723, Продукция!A:E, 2, 0)</f>
        <v>платье ретро</v>
      </c>
      <c r="G723" t="str">
        <f>VLOOKUP(C723, Ткани!A:F, 3, 0)</f>
        <v>зеленый</v>
      </c>
      <c r="H723">
        <f>VLOOKUP(C723, Ткани!A:F, 4, 0)</f>
        <v>196</v>
      </c>
      <c r="I723" t="str">
        <f>VLOOKUP(C723,Ткани!A:F, 5, 0)</f>
        <v>шёлк</v>
      </c>
    </row>
    <row r="724" spans="1:10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  <c r="F724" t="str">
        <f>VLOOKUP(B724, Продукция!A:E, 2, 0)</f>
        <v>платье-трапеция</v>
      </c>
      <c r="G724" t="str">
        <f>VLOOKUP(C724, Ткани!A:F, 3, 0)</f>
        <v>синий</v>
      </c>
      <c r="H724">
        <f>VLOOKUP(C724, Ткани!A:F, 4, 0)</f>
        <v>405</v>
      </c>
      <c r="I724" t="str">
        <f>VLOOKUP(C724,Ткани!A:F, 5, 0)</f>
        <v>хлопок</v>
      </c>
    </row>
    <row r="725" spans="1:10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  <c r="F725" t="str">
        <f>VLOOKUP(B725, Продукция!A:E, 2, 0)</f>
        <v>платье с кокеткой</v>
      </c>
      <c r="G725" t="str">
        <f>VLOOKUP(C725, Ткани!A:F, 3, 0)</f>
        <v>синий</v>
      </c>
      <c r="H725">
        <f>VLOOKUP(C725, Ткани!A:F, 4, 0)</f>
        <v>140</v>
      </c>
      <c r="I725" t="str">
        <f>VLOOKUP(C725,Ткани!A:F, 5, 0)</f>
        <v>шёлк</v>
      </c>
    </row>
    <row r="726" spans="1:10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  <c r="F726" t="str">
        <f>VLOOKUP(B726, Продукция!A:E, 2, 0)</f>
        <v>юбка со складками</v>
      </c>
      <c r="G726" t="str">
        <f>VLOOKUP(C726, Ткани!A:F, 3, 0)</f>
        <v>красный</v>
      </c>
      <c r="H726">
        <f>VLOOKUP(C726, Ткани!A:F, 4, 0)</f>
        <v>240</v>
      </c>
      <c r="I726" t="str">
        <f>VLOOKUP(C726,Ткани!A:F, 5, 0)</f>
        <v>шёлк</v>
      </c>
    </row>
    <row r="727" spans="1:10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  <c r="F727" t="str">
        <f>VLOOKUP(B727, Продукция!A:E, 2, 0)</f>
        <v>платье с запахом</v>
      </c>
      <c r="G727" t="str">
        <f>VLOOKUP(C727, Ткани!A:F, 3, 0)</f>
        <v>зеленый</v>
      </c>
      <c r="H727">
        <f>VLOOKUP(C727, Ткани!A:F, 4, 0)</f>
        <v>420</v>
      </c>
      <c r="I727" t="str">
        <f>VLOOKUP(C727,Ткани!A:F, 5, 0)</f>
        <v>хлопок</v>
      </c>
    </row>
    <row r="728" spans="1:10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  <c r="F728" t="str">
        <f>VLOOKUP(B728, Продукция!A:E, 2, 0)</f>
        <v>юбка полусолнце</v>
      </c>
      <c r="G728" t="str">
        <f>VLOOKUP(C728, Ткани!A:F, 3, 0)</f>
        <v>белый</v>
      </c>
      <c r="H728">
        <f>VLOOKUP(C728, Ткани!A:F, 4, 0)</f>
        <v>95</v>
      </c>
      <c r="I728" t="str">
        <f>VLOOKUP(C728,Ткани!A:F, 5, 0)</f>
        <v>хлопок</v>
      </c>
    </row>
    <row r="729" spans="1:10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  <c r="F729" t="str">
        <f>VLOOKUP(B729, Продукция!A:E, 2, 0)</f>
        <v>платье макси</v>
      </c>
      <c r="G729" t="str">
        <f>VLOOKUP(C729, Ткани!A:F, 3, 0)</f>
        <v>белый</v>
      </c>
      <c r="H729">
        <f>VLOOKUP(C729, Ткани!A:F, 4, 0)</f>
        <v>135</v>
      </c>
      <c r="I729" t="str">
        <f>VLOOKUP(C729,Ткани!A:F, 5, 0)</f>
        <v>хлопок</v>
      </c>
    </row>
    <row r="730" spans="1:10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  <c r="F730" t="str">
        <f>VLOOKUP(B730, Продукция!A:E, 2, 0)</f>
        <v>юбка с оборкой</v>
      </c>
      <c r="G730" t="str">
        <f>VLOOKUP(C730, Ткани!A:F, 3, 0)</f>
        <v>желтый</v>
      </c>
      <c r="H730">
        <f>VLOOKUP(C730, Ткани!A:F, 4, 0)</f>
        <v>230</v>
      </c>
      <c r="I730" t="str">
        <f>VLOOKUP(C730,Ткани!A:F, 5, 0)</f>
        <v>шёлк</v>
      </c>
    </row>
    <row r="731" spans="1:10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  <c r="F731" t="str">
        <f>VLOOKUP(B731, Продукция!A:E, 2, 0)</f>
        <v>блузка с длинным рукавом</v>
      </c>
      <c r="G731" t="str">
        <f>VLOOKUP(C731, Ткани!A:F, 3, 0)</f>
        <v>красный</v>
      </c>
      <c r="H731">
        <f>VLOOKUP(C731, Ткани!A:F, 4, 0)</f>
        <v>95</v>
      </c>
      <c r="I731" t="str">
        <f>VLOOKUP(C731,Ткани!A:F, 5, 0)</f>
        <v>хлопок</v>
      </c>
    </row>
    <row r="732" spans="1:10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  <c r="F732" t="str">
        <f>VLOOKUP(B732, Продукция!A:E, 2, 0)</f>
        <v>юбка солнце</v>
      </c>
      <c r="G732" t="str">
        <f>VLOOKUP(C732, Ткани!A:F, 3, 0)</f>
        <v>черный</v>
      </c>
      <c r="H732">
        <f>VLOOKUP(C732, Ткани!A:F, 4, 0)</f>
        <v>405</v>
      </c>
      <c r="I732" t="str">
        <f>VLOOKUP(C732,Ткани!A:F, 5, 0)</f>
        <v>хлопок</v>
      </c>
    </row>
    <row r="733" spans="1:10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  <c r="F733" t="str">
        <f>VLOOKUP(B733, Продукция!A:E, 2, 0)</f>
        <v>платье макси</v>
      </c>
      <c r="G733" t="str">
        <f>VLOOKUP(C733, Ткани!A:F, 3, 0)</f>
        <v>синий</v>
      </c>
      <c r="H733">
        <f>VLOOKUP(C733, Ткани!A:F, 4, 0)</f>
        <v>160</v>
      </c>
      <c r="I733" t="str">
        <f>VLOOKUP(C733,Ткани!A:F, 5, 0)</f>
        <v>лён</v>
      </c>
    </row>
    <row r="734" spans="1:10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  <c r="F734" t="str">
        <f>VLOOKUP(B734, Продукция!A:E, 2, 0)</f>
        <v>платье прямое</v>
      </c>
      <c r="G734" t="str">
        <f>VLOOKUP(C734, Ткани!A:F, 3, 0)</f>
        <v>красный</v>
      </c>
      <c r="H734">
        <f>VLOOKUP(C734, Ткани!A:F, 4, 0)</f>
        <v>405</v>
      </c>
      <c r="I734" t="str">
        <f>VLOOKUP(C734,Ткани!A:F, 5, 0)</f>
        <v>хлопок</v>
      </c>
      <c r="J734">
        <f>PRODUCT(D734,E734)</f>
        <v>114219</v>
      </c>
    </row>
    <row r="735" spans="1:10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  <c r="F735" t="str">
        <f>VLOOKUP(B735, Продукция!A:E, 2, 0)</f>
        <v>платье прямое</v>
      </c>
      <c r="G735" t="str">
        <f>VLOOKUP(C735, Ткани!A:F, 3, 0)</f>
        <v>голубой</v>
      </c>
      <c r="H735">
        <f>VLOOKUP(C735, Ткани!A:F, 4, 0)</f>
        <v>70</v>
      </c>
      <c r="I735" t="str">
        <f>VLOOKUP(C735,Ткани!A:F, 5, 0)</f>
        <v>хлопок</v>
      </c>
    </row>
    <row r="736" spans="1:10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  <c r="F736" t="str">
        <f>VLOOKUP(B736, Продукция!A:E, 2, 0)</f>
        <v>юбка полусолнце</v>
      </c>
      <c r="G736" t="str">
        <f>VLOOKUP(C736, Ткани!A:F, 3, 0)</f>
        <v>черный</v>
      </c>
      <c r="H736">
        <f>VLOOKUP(C736, Ткани!A:F, 4, 0)</f>
        <v>410</v>
      </c>
      <c r="I736" t="str">
        <f>VLOOKUP(C736,Ткани!A:F, 5, 0)</f>
        <v>хлопок</v>
      </c>
    </row>
    <row r="737" spans="1:9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  <c r="F737" t="str">
        <f>VLOOKUP(B737, Продукция!A:E, 2, 0)</f>
        <v>капри</v>
      </c>
      <c r="G737" t="str">
        <f>VLOOKUP(C737, Ткани!A:F, 3, 0)</f>
        <v>синий</v>
      </c>
      <c r="H737">
        <f>VLOOKUP(C737, Ткани!A:F, 4, 0)</f>
        <v>410</v>
      </c>
      <c r="I737" t="str">
        <f>VLOOKUP(C737,Ткани!A:F, 5, 0)</f>
        <v>хлопок</v>
      </c>
    </row>
    <row r="738" spans="1:9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  <c r="F738" t="str">
        <f>VLOOKUP(B738, Продукция!A:E, 2, 0)</f>
        <v>юбка с оборкой</v>
      </c>
      <c r="G738" t="str">
        <f>VLOOKUP(C738, Ткани!A:F, 3, 0)</f>
        <v>красный</v>
      </c>
      <c r="H738">
        <f>VLOOKUP(C738, Ткани!A:F, 4, 0)</f>
        <v>405</v>
      </c>
      <c r="I738" t="str">
        <f>VLOOKUP(C738,Ткани!A:F, 5, 0)</f>
        <v>хлопок</v>
      </c>
    </row>
    <row r="739" spans="1:9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  <c r="F739" t="str">
        <f>VLOOKUP(B739, Продукция!A:E, 2, 0)</f>
        <v>платье-халат</v>
      </c>
      <c r="G739" t="str">
        <f>VLOOKUP(C739, Ткани!A:F, 3, 0)</f>
        <v>красный</v>
      </c>
      <c r="H739">
        <f>VLOOKUP(C739, Ткани!A:F, 4, 0)</f>
        <v>160</v>
      </c>
      <c r="I739" t="str">
        <f>VLOOKUP(C739,Ткани!A:F, 5, 0)</f>
        <v>лён</v>
      </c>
    </row>
    <row r="740" spans="1:9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  <c r="F740" t="str">
        <f>VLOOKUP(B740, Продукция!A:E, 2, 0)</f>
        <v>платье с кокеткой</v>
      </c>
      <c r="G740" t="str">
        <f>VLOOKUP(C740, Ткани!A:F, 3, 0)</f>
        <v>голубой</v>
      </c>
      <c r="H740">
        <f>VLOOKUP(C740, Ткани!A:F, 4, 0)</f>
        <v>70</v>
      </c>
      <c r="I740" t="str">
        <f>VLOOKUP(C740,Ткани!A:F, 5, 0)</f>
        <v>хлопок</v>
      </c>
    </row>
    <row r="741" spans="1:9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  <c r="F741" t="str">
        <f>VLOOKUP(B741, Продукция!A:E, 2, 0)</f>
        <v>платье-трансформер</v>
      </c>
      <c r="G741" t="str">
        <f>VLOOKUP(C741, Ткани!A:F, 3, 0)</f>
        <v>белый</v>
      </c>
      <c r="H741">
        <f>VLOOKUP(C741, Ткани!A:F, 4, 0)</f>
        <v>70</v>
      </c>
      <c r="I741" t="str">
        <f>VLOOKUP(C741,Ткани!A:F, 5, 0)</f>
        <v>хлопок</v>
      </c>
    </row>
    <row r="742" spans="1:9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  <c r="F742" t="str">
        <f>VLOOKUP(B742, Продукция!A:E, 2, 0)</f>
        <v>бермуды</v>
      </c>
      <c r="G742" t="str">
        <f>VLOOKUP(C742, Ткани!A:F, 3, 0)</f>
        <v>красный</v>
      </c>
      <c r="H742">
        <f>VLOOKUP(C742, Ткани!A:F, 4, 0)</f>
        <v>420</v>
      </c>
      <c r="I742" t="str">
        <f>VLOOKUP(C742,Ткани!A:F, 5, 0)</f>
        <v>хлопок</v>
      </c>
    </row>
    <row r="743" spans="1:9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  <c r="F743" t="str">
        <f>VLOOKUP(B743, Продукция!A:E, 2, 0)</f>
        <v>юбка с запахом</v>
      </c>
      <c r="G743" t="str">
        <f>VLOOKUP(C743, Ткани!A:F, 3, 0)</f>
        <v>синий</v>
      </c>
      <c r="H743">
        <f>VLOOKUP(C743, Ткани!A:F, 4, 0)</f>
        <v>130</v>
      </c>
      <c r="I743" t="str">
        <f>VLOOKUP(C743,Ткани!A:F, 5, 0)</f>
        <v>хлопок</v>
      </c>
    </row>
    <row r="744" spans="1:9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  <c r="F744" t="str">
        <f>VLOOKUP(B744, Продукция!A:E, 2, 0)</f>
        <v>рубашка</v>
      </c>
      <c r="G744" t="str">
        <f>VLOOKUP(C744, Ткани!A:F, 3, 0)</f>
        <v>коричневый</v>
      </c>
      <c r="H744">
        <f>VLOOKUP(C744, Ткани!A:F, 4, 0)</f>
        <v>95</v>
      </c>
      <c r="I744" t="str">
        <f>VLOOKUP(C744,Ткани!A:F, 5, 0)</f>
        <v>хлопок</v>
      </c>
    </row>
    <row r="745" spans="1:9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  <c r="F745" t="str">
        <f>VLOOKUP(B745, Продукция!A:E, 2, 0)</f>
        <v>брюки прямые</v>
      </c>
      <c r="G745" t="str">
        <f>VLOOKUP(C745, Ткани!A:F, 3, 0)</f>
        <v>зеленый</v>
      </c>
      <c r="H745">
        <f>VLOOKUP(C745, Ткани!A:F, 4, 0)</f>
        <v>420</v>
      </c>
      <c r="I745" t="str">
        <f>VLOOKUP(C745,Ткани!A:F, 5, 0)</f>
        <v>хлопок</v>
      </c>
    </row>
    <row r="746" spans="1:9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  <c r="F746" t="str">
        <f>VLOOKUP(B746, Продукция!A:E, 2, 0)</f>
        <v>рубашка</v>
      </c>
      <c r="G746" t="str">
        <f>VLOOKUP(C746, Ткани!A:F, 3, 0)</f>
        <v>желтый</v>
      </c>
      <c r="H746">
        <f>VLOOKUP(C746, Ткани!A:F, 4, 0)</f>
        <v>160</v>
      </c>
      <c r="I746" t="str">
        <f>VLOOKUP(C746,Ткани!A:F, 5, 0)</f>
        <v>лён</v>
      </c>
    </row>
    <row r="747" spans="1:9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  <c r="F747" t="str">
        <f>VLOOKUP(B747, Продукция!A:E, 2, 0)</f>
        <v>платье-трапеция</v>
      </c>
      <c r="G747" t="str">
        <f>VLOOKUP(C747, Ткани!A:F, 3, 0)</f>
        <v>зеленый</v>
      </c>
      <c r="H747">
        <f>VLOOKUP(C747, Ткани!A:F, 4, 0)</f>
        <v>140</v>
      </c>
      <c r="I747" t="str">
        <f>VLOOKUP(C747,Ткани!A:F, 5, 0)</f>
        <v>хлопок</v>
      </c>
    </row>
    <row r="748" spans="1:9" hidden="1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  <c r="F748" t="str">
        <f>VLOOKUP(B748, Продукция!A:E, 2, 0)</f>
        <v>юбка солнце</v>
      </c>
      <c r="G748" t="str">
        <f>VLOOKUP(C748, Ткани!A:F, 3, 0)</f>
        <v>синий</v>
      </c>
      <c r="H748">
        <f>VLOOKUP(C748, Ткани!A:F, 4, 0)</f>
        <v>140</v>
      </c>
      <c r="I748" t="str">
        <f>VLOOKUP(C748,Ткани!A:F, 5, 0)</f>
        <v>шёлк</v>
      </c>
    </row>
    <row r="749" spans="1:9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  <c r="F749" t="str">
        <f>VLOOKUP(B749, Продукция!A:E, 2, 0)</f>
        <v>капри</v>
      </c>
      <c r="G749" t="str">
        <f>VLOOKUP(C749, Ткани!A:F, 3, 0)</f>
        <v>красный</v>
      </c>
      <c r="H749">
        <f>VLOOKUP(C749, Ткани!A:F, 4, 0)</f>
        <v>670</v>
      </c>
      <c r="I749" t="str">
        <f>VLOOKUP(C749,Ткани!A:F, 5, 0)</f>
        <v>шерсть</v>
      </c>
    </row>
    <row r="750" spans="1:9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  <c r="F750" t="str">
        <f>VLOOKUP(B750, Продукция!A:E, 2, 0)</f>
        <v>платье-рубашка</v>
      </c>
      <c r="G750" t="str">
        <f>VLOOKUP(C750, Ткани!A:F, 3, 0)</f>
        <v>синий</v>
      </c>
      <c r="H750">
        <f>VLOOKUP(C750, Ткани!A:F, 4, 0)</f>
        <v>410</v>
      </c>
      <c r="I750" t="str">
        <f>VLOOKUP(C750,Ткани!A:F, 5, 0)</f>
        <v>хлопок</v>
      </c>
    </row>
    <row r="751" spans="1:9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  <c r="F751" t="str">
        <f>VLOOKUP(B751, Продукция!A:E, 2, 0)</f>
        <v>брюки прямые</v>
      </c>
      <c r="G751" t="str">
        <f>VLOOKUP(C751, Ткани!A:F, 3, 0)</f>
        <v>синий</v>
      </c>
      <c r="H751">
        <f>VLOOKUP(C751, Ткани!A:F, 4, 0)</f>
        <v>196</v>
      </c>
      <c r="I751" t="str">
        <f>VLOOKUP(C751,Ткани!A:F, 5, 0)</f>
        <v>шёлк</v>
      </c>
    </row>
    <row r="752" spans="1:9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  <c r="F752" t="str">
        <f>VLOOKUP(B752, Продукция!A:E, 2, 0)</f>
        <v>платье-трансформер</v>
      </c>
      <c r="G752" t="str">
        <f>VLOOKUP(C752, Ткани!A:F, 3, 0)</f>
        <v>красный</v>
      </c>
      <c r="H752">
        <f>VLOOKUP(C752, Ткани!A:F, 4, 0)</f>
        <v>670</v>
      </c>
      <c r="I752" t="str">
        <f>VLOOKUP(C752,Ткани!A:F, 5, 0)</f>
        <v>шерсть</v>
      </c>
    </row>
    <row r="753" spans="1:10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  <c r="F753" t="str">
        <f>VLOOKUP(B753, Продукция!A:E, 2, 0)</f>
        <v>брюки прямые</v>
      </c>
      <c r="G753" t="str">
        <f>VLOOKUP(C753, Ткани!A:F, 3, 0)</f>
        <v>желтый</v>
      </c>
      <c r="H753">
        <f>VLOOKUP(C753, Ткани!A:F, 4, 0)</f>
        <v>230</v>
      </c>
      <c r="I753" t="str">
        <f>VLOOKUP(C753,Ткани!A:F, 5, 0)</f>
        <v>шёлк</v>
      </c>
    </row>
    <row r="754" spans="1:10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  <c r="F754" t="str">
        <f>VLOOKUP(B754, Продукция!A:E, 2, 0)</f>
        <v>платье-сарафан</v>
      </c>
      <c r="G754" t="str">
        <f>VLOOKUP(C754, Ткани!A:F, 3, 0)</f>
        <v>розовый</v>
      </c>
      <c r="H754">
        <f>VLOOKUP(C754, Ткани!A:F, 4, 0)</f>
        <v>70</v>
      </c>
      <c r="I754" t="str">
        <f>VLOOKUP(C754,Ткани!A:F, 5, 0)</f>
        <v>хлопок</v>
      </c>
    </row>
    <row r="755" spans="1:10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  <c r="F755" t="str">
        <f>VLOOKUP(B755, Продукция!A:E, 2, 0)</f>
        <v>платье-сарафан</v>
      </c>
      <c r="G755" t="str">
        <f>VLOOKUP(C755, Ткани!A:F, 3, 0)</f>
        <v>красный</v>
      </c>
      <c r="H755">
        <f>VLOOKUP(C755, Ткани!A:F, 4, 0)</f>
        <v>670</v>
      </c>
      <c r="I755" t="str">
        <f>VLOOKUP(C755,Ткани!A:F, 5, 0)</f>
        <v>шерсть</v>
      </c>
    </row>
    <row r="756" spans="1:10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  <c r="F756" t="str">
        <f>VLOOKUP(B756, Продукция!A:E, 2, 0)</f>
        <v>брюки зауженные</v>
      </c>
      <c r="G756" t="str">
        <f>VLOOKUP(C756, Ткани!A:F, 3, 0)</f>
        <v>желтый</v>
      </c>
      <c r="H756">
        <f>VLOOKUP(C756, Ткани!A:F, 4, 0)</f>
        <v>230</v>
      </c>
      <c r="I756" t="str">
        <f>VLOOKUP(C756,Ткани!A:F, 5, 0)</f>
        <v>шёлк</v>
      </c>
    </row>
    <row r="757" spans="1:10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  <c r="F757" t="str">
        <f>VLOOKUP(B757, Продукция!A:E, 2, 0)</f>
        <v>платье-трансформер</v>
      </c>
      <c r="G757" t="str">
        <f>VLOOKUP(C757, Ткани!A:F, 3, 0)</f>
        <v>желтый</v>
      </c>
      <c r="H757">
        <f>VLOOKUP(C757, Ткани!A:F, 4, 0)</f>
        <v>160</v>
      </c>
      <c r="I757" t="str">
        <f>VLOOKUP(C757,Ткани!A:F, 5, 0)</f>
        <v>лён</v>
      </c>
    </row>
    <row r="758" spans="1:10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  <c r="F758" t="str">
        <f>VLOOKUP(B758, Продукция!A:E, 2, 0)</f>
        <v>юбка с оборкой</v>
      </c>
      <c r="G758" t="str">
        <f>VLOOKUP(C758, Ткани!A:F, 3, 0)</f>
        <v>красный</v>
      </c>
      <c r="H758">
        <f>VLOOKUP(C758, Ткани!A:F, 4, 0)</f>
        <v>420</v>
      </c>
      <c r="I758" t="str">
        <f>VLOOKUP(C758,Ткани!A:F, 5, 0)</f>
        <v>хлопок</v>
      </c>
    </row>
    <row r="759" spans="1:10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  <c r="F759" t="str">
        <f>VLOOKUP(B759, Продукция!A:E, 2, 0)</f>
        <v>платье с запахом</v>
      </c>
      <c r="G759" t="str">
        <f>VLOOKUP(C759, Ткани!A:F, 3, 0)</f>
        <v>красный</v>
      </c>
      <c r="H759">
        <f>VLOOKUP(C759, Ткани!A:F, 4, 0)</f>
        <v>410</v>
      </c>
      <c r="I759" t="str">
        <f>VLOOKUP(C759,Ткани!A:F, 5, 0)</f>
        <v>хлопок</v>
      </c>
      <c r="J759">
        <f>PRODUCT(D759,E759)</f>
        <v>75847</v>
      </c>
    </row>
    <row r="760" spans="1:10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  <c r="F760" t="str">
        <f>VLOOKUP(B760, Продукция!A:E, 2, 0)</f>
        <v>платье миди</v>
      </c>
      <c r="G760" t="str">
        <f>VLOOKUP(C760, Ткани!A:F, 3, 0)</f>
        <v>зеленый</v>
      </c>
      <c r="H760">
        <f>VLOOKUP(C760, Ткани!A:F, 4, 0)</f>
        <v>140</v>
      </c>
      <c r="I760" t="str">
        <f>VLOOKUP(C760,Ткани!A:F, 5, 0)</f>
        <v>шёлк</v>
      </c>
    </row>
    <row r="761" spans="1:10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  <c r="F761" t="str">
        <f>VLOOKUP(B761, Продукция!A:E, 2, 0)</f>
        <v>платье ретро</v>
      </c>
      <c r="G761" t="str">
        <f>VLOOKUP(C761, Ткани!A:F, 3, 0)</f>
        <v>синий</v>
      </c>
      <c r="H761">
        <f>VLOOKUP(C761, Ткани!A:F, 4, 0)</f>
        <v>140</v>
      </c>
      <c r="I761" t="str">
        <f>VLOOKUP(C761,Ткани!A:F, 5, 0)</f>
        <v>хлопок</v>
      </c>
    </row>
    <row r="762" spans="1:10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  <c r="F762" t="str">
        <f>VLOOKUP(B762, Продукция!A:E, 2, 0)</f>
        <v>капри</v>
      </c>
      <c r="G762" t="str">
        <f>VLOOKUP(C762, Ткани!A:F, 3, 0)</f>
        <v>желтый</v>
      </c>
      <c r="H762">
        <f>VLOOKUP(C762, Ткани!A:F, 4, 0)</f>
        <v>670</v>
      </c>
      <c r="I762" t="str">
        <f>VLOOKUP(C762,Ткани!A:F, 5, 0)</f>
        <v>шерсть</v>
      </c>
    </row>
    <row r="763" spans="1:10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  <c r="F763" t="str">
        <f>VLOOKUP(B763, Продукция!A:E, 2, 0)</f>
        <v>капри</v>
      </c>
      <c r="G763" t="str">
        <f>VLOOKUP(C763, Ткани!A:F, 3, 0)</f>
        <v>красный</v>
      </c>
      <c r="H763">
        <f>VLOOKUP(C763, Ткани!A:F, 4, 0)</f>
        <v>160</v>
      </c>
      <c r="I763" t="str">
        <f>VLOOKUP(C763,Ткани!A:F, 5, 0)</f>
        <v>лён</v>
      </c>
    </row>
    <row r="764" spans="1:10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  <c r="F764" t="str">
        <f>VLOOKUP(B764, Продукция!A:E, 2, 0)</f>
        <v>брюки прямые</v>
      </c>
      <c r="G764" t="str">
        <f>VLOOKUP(C764, Ткани!A:F, 3, 0)</f>
        <v>красный</v>
      </c>
      <c r="H764">
        <f>VLOOKUP(C764, Ткани!A:F, 4, 0)</f>
        <v>135</v>
      </c>
      <c r="I764" t="str">
        <f>VLOOKUP(C764,Ткани!A:F, 5, 0)</f>
        <v>хлопок</v>
      </c>
    </row>
    <row r="765" spans="1:10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  <c r="F765" t="str">
        <f>VLOOKUP(B765, Продукция!A:E, 2, 0)</f>
        <v>юбка с оборкой</v>
      </c>
      <c r="G765" t="str">
        <f>VLOOKUP(C765, Ткани!A:F, 3, 0)</f>
        <v>красный</v>
      </c>
      <c r="H765">
        <f>VLOOKUP(C765, Ткани!A:F, 4, 0)</f>
        <v>130</v>
      </c>
      <c r="I765" t="str">
        <f>VLOOKUP(C765,Ткани!A:F, 5, 0)</f>
        <v>хлопок</v>
      </c>
    </row>
    <row r="766" spans="1:10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  <c r="F766" t="str">
        <f>VLOOKUP(B766, Продукция!A:E, 2, 0)</f>
        <v>юбка полусолнце</v>
      </c>
      <c r="G766" t="str">
        <f>VLOOKUP(C766, Ткани!A:F, 3, 0)</f>
        <v>красный</v>
      </c>
      <c r="H766">
        <f>VLOOKUP(C766, Ткани!A:F, 4, 0)</f>
        <v>196</v>
      </c>
      <c r="I766" t="str">
        <f>VLOOKUP(C766,Ткани!A:F, 5, 0)</f>
        <v>шёлк</v>
      </c>
    </row>
    <row r="767" spans="1:10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  <c r="F767" t="str">
        <f>VLOOKUP(B767, Продукция!A:E, 2, 0)</f>
        <v>рубашка</v>
      </c>
      <c r="G767" t="str">
        <f>VLOOKUP(C767, Ткани!A:F, 3, 0)</f>
        <v>зеленый</v>
      </c>
      <c r="H767">
        <f>VLOOKUP(C767, Ткани!A:F, 4, 0)</f>
        <v>420</v>
      </c>
      <c r="I767" t="str">
        <f>VLOOKUP(C767,Ткани!A:F, 5, 0)</f>
        <v>хлопок</v>
      </c>
    </row>
    <row r="768" spans="1:10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  <c r="F768" t="str">
        <f>VLOOKUP(B768, Продукция!A:E, 2, 0)</f>
        <v>бриджи</v>
      </c>
      <c r="G768" t="str">
        <f>VLOOKUP(C768, Ткани!A:F, 3, 0)</f>
        <v>белый</v>
      </c>
      <c r="H768">
        <f>VLOOKUP(C768, Ткани!A:F, 4, 0)</f>
        <v>420</v>
      </c>
      <c r="I768" t="str">
        <f>VLOOKUP(C768,Ткани!A:F, 5, 0)</f>
        <v>хлопок</v>
      </c>
    </row>
    <row r="769" spans="1:10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  <c r="F769" t="str">
        <f>VLOOKUP(B769, Продукция!A:E, 2, 0)</f>
        <v>платье с кокеткой</v>
      </c>
      <c r="G769" t="str">
        <f>VLOOKUP(C769, Ткани!A:F, 3, 0)</f>
        <v>красный</v>
      </c>
      <c r="H769">
        <f>VLOOKUP(C769, Ткани!A:F, 4, 0)</f>
        <v>420</v>
      </c>
      <c r="I769" t="str">
        <f>VLOOKUP(C769,Ткани!A:F, 5, 0)</f>
        <v>хлопок</v>
      </c>
      <c r="J769">
        <f>PRODUCT(D769,E769)</f>
        <v>6276</v>
      </c>
    </row>
    <row r="770" spans="1:10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  <c r="F770" t="str">
        <f>VLOOKUP(B770, Продукция!A:E, 2, 0)</f>
        <v>платье с кокеткой</v>
      </c>
      <c r="G770" t="str">
        <f>VLOOKUP(C770, Ткани!A:F, 3, 0)</f>
        <v>синий</v>
      </c>
      <c r="H770">
        <f>VLOOKUP(C770, Ткани!A:F, 4, 0)</f>
        <v>140</v>
      </c>
      <c r="I770" t="str">
        <f>VLOOKUP(C770,Ткани!A:F, 5, 0)</f>
        <v>хлопок</v>
      </c>
    </row>
    <row r="771" spans="1:10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  <c r="F771" t="str">
        <f>VLOOKUP(B771, Продукция!A:E, 2, 0)</f>
        <v>платье-трансформер</v>
      </c>
      <c r="G771" t="str">
        <f>VLOOKUP(C771, Ткани!A:F, 3, 0)</f>
        <v>красный</v>
      </c>
      <c r="H771">
        <f>VLOOKUP(C771, Ткани!A:F, 4, 0)</f>
        <v>410</v>
      </c>
      <c r="I771" t="str">
        <f>VLOOKUP(C771,Ткани!A:F, 5, 0)</f>
        <v>хлопок</v>
      </c>
      <c r="J771">
        <f>PRODUCT(D771,E771)</f>
        <v>42886</v>
      </c>
    </row>
    <row r="772" spans="1:10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  <c r="F772" t="str">
        <f>VLOOKUP(B772, Продукция!A:E, 2, 0)</f>
        <v>юбка со складками</v>
      </c>
      <c r="G772" t="str">
        <f>VLOOKUP(C772, Ткани!A:F, 3, 0)</f>
        <v>зеленый</v>
      </c>
      <c r="H772">
        <f>VLOOKUP(C772, Ткани!A:F, 4, 0)</f>
        <v>420</v>
      </c>
      <c r="I772" t="str">
        <f>VLOOKUP(C772,Ткани!A:F, 5, 0)</f>
        <v>хлопок</v>
      </c>
    </row>
    <row r="773" spans="1:10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  <c r="F773" t="str">
        <f>VLOOKUP(B773, Продукция!A:E, 2, 0)</f>
        <v>юбка с оборкой</v>
      </c>
      <c r="G773" t="str">
        <f>VLOOKUP(C773, Ткани!A:F, 3, 0)</f>
        <v>белый</v>
      </c>
      <c r="H773">
        <f>VLOOKUP(C773, Ткани!A:F, 4, 0)</f>
        <v>130</v>
      </c>
      <c r="I773" t="str">
        <f>VLOOKUP(C773,Ткани!A:F, 5, 0)</f>
        <v>хлопок</v>
      </c>
    </row>
    <row r="774" spans="1:10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  <c r="F774" t="str">
        <f>VLOOKUP(B774, Продукция!A:E, 2, 0)</f>
        <v>капри</v>
      </c>
      <c r="G774" t="str">
        <f>VLOOKUP(C774, Ткани!A:F, 3, 0)</f>
        <v>белый</v>
      </c>
      <c r="H774">
        <f>VLOOKUP(C774, Ткани!A:F, 4, 0)</f>
        <v>95</v>
      </c>
      <c r="I774" t="str">
        <f>VLOOKUP(C774,Ткани!A:F, 5, 0)</f>
        <v>хлопок</v>
      </c>
    </row>
    <row r="775" spans="1:10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  <c r="F775" t="str">
        <f>VLOOKUP(B775, Продукция!A:E, 2, 0)</f>
        <v>юбка с оборкой</v>
      </c>
      <c r="G775" t="str">
        <f>VLOOKUP(C775, Ткани!A:F, 3, 0)</f>
        <v>красный</v>
      </c>
      <c r="H775">
        <f>VLOOKUP(C775, Ткани!A:F, 4, 0)</f>
        <v>95</v>
      </c>
      <c r="I775" t="str">
        <f>VLOOKUP(C775,Ткани!A:F, 5, 0)</f>
        <v>хлопок</v>
      </c>
    </row>
    <row r="776" spans="1:10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  <c r="F776" t="str">
        <f>VLOOKUP(B776, Продукция!A:E, 2, 0)</f>
        <v>платье миди</v>
      </c>
      <c r="G776" t="str">
        <f>VLOOKUP(C776, Ткани!A:F, 3, 0)</f>
        <v>белый</v>
      </c>
      <c r="H776">
        <f>VLOOKUP(C776, Ткани!A:F, 4, 0)</f>
        <v>130</v>
      </c>
      <c r="I776" t="str">
        <f>VLOOKUP(C776,Ткани!A:F, 5, 0)</f>
        <v>хлопок</v>
      </c>
    </row>
    <row r="777" spans="1:10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  <c r="F777" t="str">
        <f>VLOOKUP(B777, Продукция!A:E, 2, 0)</f>
        <v>платье прямое</v>
      </c>
      <c r="G777" t="str">
        <f>VLOOKUP(C777, Ткани!A:F, 3, 0)</f>
        <v>красный</v>
      </c>
      <c r="H777">
        <f>VLOOKUP(C777, Ткани!A:F, 4, 0)</f>
        <v>410</v>
      </c>
      <c r="I777" t="str">
        <f>VLOOKUP(C777,Ткани!A:F, 5, 0)</f>
        <v>хлопок</v>
      </c>
      <c r="J777">
        <f>PRODUCT(D777,E777)</f>
        <v>29428</v>
      </c>
    </row>
    <row r="778" spans="1:10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  <c r="F778" t="str">
        <f>VLOOKUP(B778, Продукция!A:E, 2, 0)</f>
        <v>платье-халат</v>
      </c>
      <c r="G778" t="str">
        <f>VLOOKUP(C778, Ткани!A:F, 3, 0)</f>
        <v>красный</v>
      </c>
      <c r="H778">
        <f>VLOOKUP(C778, Ткани!A:F, 4, 0)</f>
        <v>140</v>
      </c>
      <c r="I778" t="str">
        <f>VLOOKUP(C778,Ткани!A:F, 5, 0)</f>
        <v>шёлк</v>
      </c>
    </row>
    <row r="779" spans="1:10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  <c r="F779" t="str">
        <f>VLOOKUP(B779, Продукция!A:E, 2, 0)</f>
        <v>брюки клеш</v>
      </c>
      <c r="G779" t="str">
        <f>VLOOKUP(C779, Ткани!A:F, 3, 0)</f>
        <v>синий</v>
      </c>
      <c r="H779">
        <f>VLOOKUP(C779, Ткани!A:F, 4, 0)</f>
        <v>410</v>
      </c>
      <c r="I779" t="str">
        <f>VLOOKUP(C779,Ткани!A:F, 5, 0)</f>
        <v>хлопок</v>
      </c>
    </row>
    <row r="780" spans="1:10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  <c r="F780" t="str">
        <f>VLOOKUP(B780, Продукция!A:E, 2, 0)</f>
        <v>платье-трапеция</v>
      </c>
      <c r="G780" t="str">
        <f>VLOOKUP(C780, Ткани!A:F, 3, 0)</f>
        <v>синий</v>
      </c>
      <c r="H780">
        <f>VLOOKUP(C780, Ткани!A:F, 4, 0)</f>
        <v>240</v>
      </c>
      <c r="I780" t="str">
        <f>VLOOKUP(C780,Ткани!A:F, 5, 0)</f>
        <v>шёлк</v>
      </c>
    </row>
    <row r="781" spans="1:10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  <c r="F781" t="str">
        <f>VLOOKUP(B781, Продукция!A:E, 2, 0)</f>
        <v>платье-рубашка</v>
      </c>
      <c r="G781" t="str">
        <f>VLOOKUP(C781, Ткани!A:F, 3, 0)</f>
        <v>красный</v>
      </c>
      <c r="H781">
        <f>VLOOKUP(C781, Ткани!A:F, 4, 0)</f>
        <v>160</v>
      </c>
      <c r="I781" t="str">
        <f>VLOOKUP(C781,Ткани!A:F, 5, 0)</f>
        <v>лён</v>
      </c>
    </row>
    <row r="782" spans="1:10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  <c r="F782" t="str">
        <f>VLOOKUP(B782, Продукция!A:E, 2, 0)</f>
        <v>платье с кокеткой</v>
      </c>
      <c r="G782" t="str">
        <f>VLOOKUP(C782, Ткани!A:F, 3, 0)</f>
        <v>черный</v>
      </c>
      <c r="H782">
        <f>VLOOKUP(C782, Ткани!A:F, 4, 0)</f>
        <v>410</v>
      </c>
      <c r="I782" t="str">
        <f>VLOOKUP(C782,Ткани!A:F, 5, 0)</f>
        <v>хлопок</v>
      </c>
    </row>
    <row r="783" spans="1:10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  <c r="F783" t="str">
        <f>VLOOKUP(B783, Продукция!A:E, 2, 0)</f>
        <v>платье-кимоно</v>
      </c>
      <c r="G783" t="str">
        <f>VLOOKUP(C783, Ткани!A:F, 3, 0)</f>
        <v>коричневый</v>
      </c>
      <c r="H783">
        <f>VLOOKUP(C783, Ткани!A:F, 4, 0)</f>
        <v>95</v>
      </c>
      <c r="I783" t="str">
        <f>VLOOKUP(C783,Ткани!A:F, 5, 0)</f>
        <v>хлопок</v>
      </c>
    </row>
    <row r="784" spans="1:10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  <c r="F784" t="str">
        <f>VLOOKUP(B784, Продукция!A:E, 2, 0)</f>
        <v>платье-халат</v>
      </c>
      <c r="G784" t="str">
        <f>VLOOKUP(C784, Ткани!A:F, 3, 0)</f>
        <v>красный</v>
      </c>
      <c r="H784">
        <f>VLOOKUP(C784, Ткани!A:F, 4, 0)</f>
        <v>420</v>
      </c>
      <c r="I784" t="str">
        <f>VLOOKUP(C784,Ткани!A:F, 5, 0)</f>
        <v>хлопок</v>
      </c>
      <c r="J784">
        <f>PRODUCT(D784,E784)</f>
        <v>53754</v>
      </c>
    </row>
    <row r="785" spans="1:10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  <c r="F785" t="str">
        <f>VLOOKUP(B785, Продукция!A:E, 2, 0)</f>
        <v>брюки клеш</v>
      </c>
      <c r="G785" t="str">
        <f>VLOOKUP(C785, Ткани!A:F, 3, 0)</f>
        <v>голубой</v>
      </c>
      <c r="H785">
        <f>VLOOKUP(C785, Ткани!A:F, 4, 0)</f>
        <v>70</v>
      </c>
      <c r="I785" t="str">
        <f>VLOOKUP(C785,Ткани!A:F, 5, 0)</f>
        <v>хлопок</v>
      </c>
    </row>
    <row r="786" spans="1:10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  <c r="F786" t="str">
        <f>VLOOKUP(B786, Продукция!A:E, 2, 0)</f>
        <v>блузка с длинным рукавом</v>
      </c>
      <c r="G786" t="str">
        <f>VLOOKUP(C786, Ткани!A:F, 3, 0)</f>
        <v>белый</v>
      </c>
      <c r="H786">
        <f>VLOOKUP(C786, Ткани!A:F, 4, 0)</f>
        <v>420</v>
      </c>
      <c r="I786" t="str">
        <f>VLOOKUP(C786,Ткани!A:F, 5, 0)</f>
        <v>хлопок</v>
      </c>
    </row>
    <row r="787" spans="1:10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  <c r="F787" t="str">
        <f>VLOOKUP(B787, Продукция!A:E, 2, 0)</f>
        <v>платье-сарафан</v>
      </c>
      <c r="G787" t="str">
        <f>VLOOKUP(C787, Ткани!A:F, 3, 0)</f>
        <v>синий</v>
      </c>
      <c r="H787">
        <f>VLOOKUP(C787, Ткани!A:F, 4, 0)</f>
        <v>405</v>
      </c>
      <c r="I787" t="str">
        <f>VLOOKUP(C787,Ткани!A:F, 5, 0)</f>
        <v>хлопок</v>
      </c>
    </row>
    <row r="788" spans="1:10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  <c r="F788" t="str">
        <f>VLOOKUP(B788, Продукция!A:E, 2, 0)</f>
        <v>платье-трансформер</v>
      </c>
      <c r="G788" t="str">
        <f>VLOOKUP(C788, Ткани!A:F, 3, 0)</f>
        <v>зеленый</v>
      </c>
      <c r="H788">
        <f>VLOOKUP(C788, Ткани!A:F, 4, 0)</f>
        <v>160</v>
      </c>
      <c r="I788" t="str">
        <f>VLOOKUP(C788,Ткани!A:F, 5, 0)</f>
        <v>лён</v>
      </c>
    </row>
    <row r="789" spans="1:10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  <c r="F789" t="str">
        <f>VLOOKUP(B789, Продукция!A:E, 2, 0)</f>
        <v>юбка полусолнце</v>
      </c>
      <c r="G789" t="str">
        <f>VLOOKUP(C789, Ткани!A:F, 3, 0)</f>
        <v>белый</v>
      </c>
      <c r="H789">
        <f>VLOOKUP(C789, Ткани!A:F, 4, 0)</f>
        <v>70</v>
      </c>
      <c r="I789" t="str">
        <f>VLOOKUP(C789,Ткани!A:F, 5, 0)</f>
        <v>хлопок</v>
      </c>
    </row>
    <row r="790" spans="1:10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  <c r="F790" t="str">
        <f>VLOOKUP(B790, Продукция!A:E, 2, 0)</f>
        <v>платье с напуском на талии</v>
      </c>
      <c r="G790" t="str">
        <f>VLOOKUP(C790, Ткани!A:F, 3, 0)</f>
        <v>красный</v>
      </c>
      <c r="H790">
        <f>VLOOKUP(C790, Ткани!A:F, 4, 0)</f>
        <v>670</v>
      </c>
      <c r="I790" t="str">
        <f>VLOOKUP(C790,Ткани!A:F, 5, 0)</f>
        <v>шерсть</v>
      </c>
    </row>
    <row r="791" spans="1:10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  <c r="F791" t="str">
        <f>VLOOKUP(B791, Продукция!A:E, 2, 0)</f>
        <v>платье макси</v>
      </c>
      <c r="G791" t="str">
        <f>VLOOKUP(C791, Ткани!A:F, 3, 0)</f>
        <v>красный</v>
      </c>
      <c r="H791">
        <f>VLOOKUP(C791, Ткани!A:F, 4, 0)</f>
        <v>95</v>
      </c>
      <c r="I791" t="str">
        <f>VLOOKUP(C791,Ткани!A:F, 5, 0)</f>
        <v>хлопок</v>
      </c>
    </row>
    <row r="792" spans="1:10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  <c r="F792" t="str">
        <f>VLOOKUP(B792, Продукция!A:E, 2, 0)</f>
        <v>платье-туника</v>
      </c>
      <c r="G792" t="str">
        <f>VLOOKUP(C792, Ткани!A:F, 3, 0)</f>
        <v>красный</v>
      </c>
      <c r="H792">
        <f>VLOOKUP(C792, Ткани!A:F, 4, 0)</f>
        <v>160</v>
      </c>
      <c r="I792" t="str">
        <f>VLOOKUP(C792,Ткани!A:F, 5, 0)</f>
        <v>лён</v>
      </c>
    </row>
    <row r="793" spans="1:10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  <c r="F793" t="str">
        <f>VLOOKUP(B793, Продукция!A:E, 2, 0)</f>
        <v>платье-халат</v>
      </c>
      <c r="G793" t="str">
        <f>VLOOKUP(C793, Ткани!A:F, 3, 0)</f>
        <v>синий</v>
      </c>
      <c r="H793">
        <f>VLOOKUP(C793, Ткани!A:F, 4, 0)</f>
        <v>140</v>
      </c>
      <c r="I793" t="str">
        <f>VLOOKUP(C793,Ткани!A:F, 5, 0)</f>
        <v>хлопок</v>
      </c>
    </row>
    <row r="794" spans="1:10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  <c r="F794" t="str">
        <f>VLOOKUP(B794, Продукция!A:E, 2, 0)</f>
        <v>платье-трапеция</v>
      </c>
      <c r="G794" t="str">
        <f>VLOOKUP(C794, Ткани!A:F, 3, 0)</f>
        <v>красный</v>
      </c>
      <c r="H794">
        <f>VLOOKUP(C794, Ткани!A:F, 4, 0)</f>
        <v>410</v>
      </c>
      <c r="I794" t="str">
        <f>VLOOKUP(C794,Ткани!A:F, 5, 0)</f>
        <v>хлопок</v>
      </c>
      <c r="J794">
        <f>PRODUCT(D794,E794)</f>
        <v>30740</v>
      </c>
    </row>
    <row r="795" spans="1:10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  <c r="F795" t="str">
        <f>VLOOKUP(B795, Продукция!A:E, 2, 0)</f>
        <v>платье прямое</v>
      </c>
      <c r="G795" t="str">
        <f>VLOOKUP(C795, Ткани!A:F, 3, 0)</f>
        <v>белый</v>
      </c>
      <c r="H795">
        <f>VLOOKUP(C795, Ткани!A:F, 4, 0)</f>
        <v>420</v>
      </c>
      <c r="I795" t="str">
        <f>VLOOKUP(C795,Ткани!A:F, 5, 0)</f>
        <v>хлопок</v>
      </c>
    </row>
    <row r="796" spans="1:10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  <c r="F796" t="str">
        <f>VLOOKUP(B796, Продукция!A:E, 2, 0)</f>
        <v>блузка с длинным рукавом</v>
      </c>
      <c r="G796" t="str">
        <f>VLOOKUP(C796, Ткани!A:F, 3, 0)</f>
        <v>желтый</v>
      </c>
      <c r="H796">
        <f>VLOOKUP(C796, Ткани!A:F, 4, 0)</f>
        <v>240</v>
      </c>
      <c r="I796" t="str">
        <f>VLOOKUP(C796,Ткани!A:F, 5, 0)</f>
        <v>шёлк</v>
      </c>
    </row>
    <row r="797" spans="1:10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  <c r="F797" t="str">
        <f>VLOOKUP(B797, Продукция!A:E, 2, 0)</f>
        <v>капри</v>
      </c>
      <c r="G797" t="str">
        <f>VLOOKUP(C797, Ткани!A:F, 3, 0)</f>
        <v>синий</v>
      </c>
      <c r="H797">
        <f>VLOOKUP(C797, Ткани!A:F, 4, 0)</f>
        <v>160</v>
      </c>
      <c r="I797" t="str">
        <f>VLOOKUP(C797,Ткани!A:F, 5, 0)</f>
        <v>лён</v>
      </c>
    </row>
    <row r="798" spans="1:10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  <c r="F798" t="str">
        <f>VLOOKUP(B798, Продукция!A:E, 2, 0)</f>
        <v>платье с напуском на талии</v>
      </c>
      <c r="G798" t="str">
        <f>VLOOKUP(C798, Ткани!A:F, 3, 0)</f>
        <v>синий</v>
      </c>
      <c r="H798">
        <f>VLOOKUP(C798, Ткани!A:F, 4, 0)</f>
        <v>405</v>
      </c>
      <c r="I798" t="str">
        <f>VLOOKUP(C798,Ткани!A:F, 5, 0)</f>
        <v>хлопок</v>
      </c>
    </row>
    <row r="799" spans="1:10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  <c r="F799" t="str">
        <f>VLOOKUP(B799, Продукция!A:E, 2, 0)</f>
        <v>платье с кокеткой</v>
      </c>
      <c r="G799" t="str">
        <f>VLOOKUP(C799, Ткани!A:F, 3, 0)</f>
        <v>желтый</v>
      </c>
      <c r="H799">
        <f>VLOOKUP(C799, Ткани!A:F, 4, 0)</f>
        <v>230</v>
      </c>
      <c r="I799" t="str">
        <f>VLOOKUP(C799,Ткани!A:F, 5, 0)</f>
        <v>шёлк</v>
      </c>
    </row>
    <row r="800" spans="1:10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  <c r="F800" t="str">
        <f>VLOOKUP(B800, Продукция!A:E, 2, 0)</f>
        <v>брюки прямые</v>
      </c>
      <c r="G800" t="str">
        <f>VLOOKUP(C800, Ткани!A:F, 3, 0)</f>
        <v>красный</v>
      </c>
      <c r="H800">
        <f>VLOOKUP(C800, Ткани!A:F, 4, 0)</f>
        <v>670</v>
      </c>
      <c r="I800" t="str">
        <f>VLOOKUP(C800,Ткани!A:F, 5, 0)</f>
        <v>шерсть</v>
      </c>
    </row>
    <row r="801" spans="1:9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  <c r="F801" t="str">
        <f>VLOOKUP(B801, Продукция!A:E, 2, 0)</f>
        <v>бриджи</v>
      </c>
      <c r="G801" t="str">
        <f>VLOOKUP(C801, Ткани!A:F, 3, 0)</f>
        <v>черный</v>
      </c>
      <c r="H801">
        <f>VLOOKUP(C801, Ткани!A:F, 4, 0)</f>
        <v>405</v>
      </c>
      <c r="I801" t="str">
        <f>VLOOKUP(C801,Ткани!A:F, 5, 0)</f>
        <v>хлопок</v>
      </c>
    </row>
    <row r="802" spans="1:9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  <c r="F802" t="str">
        <f>VLOOKUP(B802, Продукция!A:E, 2, 0)</f>
        <v>капри</v>
      </c>
      <c r="G802" t="str">
        <f>VLOOKUP(C802, Ткани!A:F, 3, 0)</f>
        <v>белый</v>
      </c>
      <c r="H802">
        <f>VLOOKUP(C802, Ткани!A:F, 4, 0)</f>
        <v>135</v>
      </c>
      <c r="I802" t="str">
        <f>VLOOKUP(C802,Ткани!A:F, 5, 0)</f>
        <v>хлопок</v>
      </c>
    </row>
    <row r="803" spans="1:9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  <c r="F803" t="str">
        <f>VLOOKUP(B803, Продукция!A:E, 2, 0)</f>
        <v>юбка с оборкой</v>
      </c>
      <c r="G803" t="str">
        <f>VLOOKUP(C803, Ткани!A:F, 3, 0)</f>
        <v>синий</v>
      </c>
      <c r="H803">
        <f>VLOOKUP(C803, Ткани!A:F, 4, 0)</f>
        <v>405</v>
      </c>
      <c r="I803" t="str">
        <f>VLOOKUP(C803,Ткани!A:F, 5, 0)</f>
        <v>хлопок</v>
      </c>
    </row>
    <row r="804" spans="1:9" hidden="1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  <c r="F804" t="str">
        <f>VLOOKUP(B804, Продукция!A:E, 2, 0)</f>
        <v>юбка полусолнце</v>
      </c>
      <c r="G804" t="str">
        <f>VLOOKUP(C804, Ткани!A:F, 3, 0)</f>
        <v>синий</v>
      </c>
      <c r="H804">
        <f>VLOOKUP(C804, Ткани!A:F, 4, 0)</f>
        <v>140</v>
      </c>
      <c r="I804" t="str">
        <f>VLOOKUP(C804,Ткани!A:F, 5, 0)</f>
        <v>шёлк</v>
      </c>
    </row>
    <row r="805" spans="1:9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  <c r="F805" t="str">
        <f>VLOOKUP(B805, Продукция!A:E, 2, 0)</f>
        <v>платье-туника</v>
      </c>
      <c r="G805" t="str">
        <f>VLOOKUP(C805, Ткани!A:F, 3, 0)</f>
        <v>синий</v>
      </c>
      <c r="H805">
        <f>VLOOKUP(C805, Ткани!A:F, 4, 0)</f>
        <v>410</v>
      </c>
      <c r="I805" t="str">
        <f>VLOOKUP(C805,Ткани!A:F, 5, 0)</f>
        <v>хлопок</v>
      </c>
    </row>
    <row r="806" spans="1:9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  <c r="F806" t="str">
        <f>VLOOKUP(B806, Продукция!A:E, 2, 0)</f>
        <v>бриджи</v>
      </c>
      <c r="G806" t="str">
        <f>VLOOKUP(C806, Ткани!A:F, 3, 0)</f>
        <v>белый</v>
      </c>
      <c r="H806">
        <f>VLOOKUP(C806, Ткани!A:F, 4, 0)</f>
        <v>160</v>
      </c>
      <c r="I806" t="str">
        <f>VLOOKUP(C806,Ткани!A:F, 5, 0)</f>
        <v>лён</v>
      </c>
    </row>
    <row r="807" spans="1:9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  <c r="F807" t="str">
        <f>VLOOKUP(B807, Продукция!A:E, 2, 0)</f>
        <v>брюки прямые</v>
      </c>
      <c r="G807" t="str">
        <f>VLOOKUP(C807, Ткани!A:F, 3, 0)</f>
        <v>красный</v>
      </c>
      <c r="H807">
        <f>VLOOKUP(C807, Ткани!A:F, 4, 0)</f>
        <v>95</v>
      </c>
      <c r="I807" t="str">
        <f>VLOOKUP(C807,Ткани!A:F, 5, 0)</f>
        <v>хлопок</v>
      </c>
    </row>
    <row r="808" spans="1:9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  <c r="F808" t="str">
        <f>VLOOKUP(B808, Продукция!A:E, 2, 0)</f>
        <v>блузка с длинным рукавом</v>
      </c>
      <c r="G808" t="str">
        <f>VLOOKUP(C808, Ткани!A:F, 3, 0)</f>
        <v>красный</v>
      </c>
      <c r="H808">
        <f>VLOOKUP(C808, Ткани!A:F, 4, 0)</f>
        <v>420</v>
      </c>
      <c r="I808" t="str">
        <f>VLOOKUP(C808,Ткани!A:F, 5, 0)</f>
        <v>хлопок</v>
      </c>
    </row>
    <row r="809" spans="1:9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  <c r="F809" t="str">
        <f>VLOOKUP(B809, Продукция!A:E, 2, 0)</f>
        <v>брюки прямые</v>
      </c>
      <c r="G809" t="str">
        <f>VLOOKUP(C809, Ткани!A:F, 3, 0)</f>
        <v>красный</v>
      </c>
      <c r="H809">
        <f>VLOOKUP(C809, Ткани!A:F, 4, 0)</f>
        <v>160</v>
      </c>
      <c r="I809" t="str">
        <f>VLOOKUP(C809,Ткани!A:F, 5, 0)</f>
        <v>лён</v>
      </c>
    </row>
    <row r="810" spans="1:9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  <c r="F810" t="str">
        <f>VLOOKUP(B810, Продукция!A:E, 2, 0)</f>
        <v>платье-кимоно</v>
      </c>
      <c r="G810" t="str">
        <f>VLOOKUP(C810, Ткани!A:F, 3, 0)</f>
        <v>белый</v>
      </c>
      <c r="H810">
        <f>VLOOKUP(C810, Ткани!A:F, 4, 0)</f>
        <v>160</v>
      </c>
      <c r="I810" t="str">
        <f>VLOOKUP(C810,Ткани!A:F, 5, 0)</f>
        <v>лён</v>
      </c>
    </row>
    <row r="811" spans="1:9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  <c r="F811" t="str">
        <f>VLOOKUP(B811, Продукция!A:E, 2, 0)</f>
        <v>брюки клеш</v>
      </c>
      <c r="G811" t="str">
        <f>VLOOKUP(C811, Ткани!A:F, 3, 0)</f>
        <v>синий</v>
      </c>
      <c r="H811">
        <f>VLOOKUP(C811, Ткани!A:F, 4, 0)</f>
        <v>160</v>
      </c>
      <c r="I811" t="str">
        <f>VLOOKUP(C811,Ткани!A:F, 5, 0)</f>
        <v>лён</v>
      </c>
    </row>
    <row r="812" spans="1:9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  <c r="F812" t="str">
        <f>VLOOKUP(B812, Продукция!A:E, 2, 0)</f>
        <v>капри</v>
      </c>
      <c r="G812" t="str">
        <f>VLOOKUP(C812, Ткани!A:F, 3, 0)</f>
        <v>красный</v>
      </c>
      <c r="H812">
        <f>VLOOKUP(C812, Ткани!A:F, 4, 0)</f>
        <v>140</v>
      </c>
      <c r="I812" t="str">
        <f>VLOOKUP(C812,Ткани!A:F, 5, 0)</f>
        <v>шёлк</v>
      </c>
    </row>
    <row r="813" spans="1:9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  <c r="F813" t="str">
        <f>VLOOKUP(B813, Продукция!A:E, 2, 0)</f>
        <v>платье с запахом</v>
      </c>
      <c r="G813" t="str">
        <f>VLOOKUP(C813, Ткани!A:F, 3, 0)</f>
        <v>белый</v>
      </c>
      <c r="H813">
        <f>VLOOKUP(C813, Ткани!A:F, 4, 0)</f>
        <v>130</v>
      </c>
      <c r="I813" t="str">
        <f>VLOOKUP(C813,Ткани!A:F, 5, 0)</f>
        <v>хлопок</v>
      </c>
    </row>
    <row r="814" spans="1:9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  <c r="F814" t="str">
        <f>VLOOKUP(B814, Продукция!A:E, 2, 0)</f>
        <v>брюки зауженные</v>
      </c>
      <c r="G814" t="str">
        <f>VLOOKUP(C814, Ткани!A:F, 3, 0)</f>
        <v>красный</v>
      </c>
      <c r="H814">
        <f>VLOOKUP(C814, Ткани!A:F, 4, 0)</f>
        <v>410</v>
      </c>
      <c r="I814" t="str">
        <f>VLOOKUP(C814,Ткани!A:F, 5, 0)</f>
        <v>хлопок</v>
      </c>
    </row>
    <row r="815" spans="1:9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  <c r="F815" t="str">
        <f>VLOOKUP(B815, Продукция!A:E, 2, 0)</f>
        <v>юбка с запахом</v>
      </c>
      <c r="G815" t="str">
        <f>VLOOKUP(C815, Ткани!A:F, 3, 0)</f>
        <v>белый</v>
      </c>
      <c r="H815">
        <f>VLOOKUP(C815, Ткани!A:F, 4, 0)</f>
        <v>420</v>
      </c>
      <c r="I815" t="str">
        <f>VLOOKUP(C815,Ткани!A:F, 5, 0)</f>
        <v>хлопок</v>
      </c>
    </row>
    <row r="816" spans="1:9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  <c r="F816" t="str">
        <f>VLOOKUP(B816, Продукция!A:E, 2, 0)</f>
        <v>платье макси</v>
      </c>
      <c r="G816" t="str">
        <f>VLOOKUP(C816, Ткани!A:F, 3, 0)</f>
        <v>синий</v>
      </c>
      <c r="H816">
        <f>VLOOKUP(C816, Ткани!A:F, 4, 0)</f>
        <v>130</v>
      </c>
      <c r="I816" t="str">
        <f>VLOOKUP(C816,Ткани!A:F, 5, 0)</f>
        <v>хлопок</v>
      </c>
    </row>
    <row r="817" spans="1:9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  <c r="F817" t="str">
        <f>VLOOKUP(B817, Продукция!A:E, 2, 0)</f>
        <v>бриджи</v>
      </c>
      <c r="G817" t="str">
        <f>VLOOKUP(C817, Ткани!A:F, 3, 0)</f>
        <v>зеленый</v>
      </c>
      <c r="H817">
        <f>VLOOKUP(C817, Ткани!A:F, 4, 0)</f>
        <v>420</v>
      </c>
      <c r="I817" t="str">
        <f>VLOOKUP(C817,Ткани!A:F, 5, 0)</f>
        <v>хлопок</v>
      </c>
    </row>
    <row r="818" spans="1:9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  <c r="F818" t="str">
        <f>VLOOKUP(B818, Продукция!A:E, 2, 0)</f>
        <v>платье с напуском на талии</v>
      </c>
      <c r="G818" t="str">
        <f>VLOOKUP(C818, Ткани!A:F, 3, 0)</f>
        <v>белый</v>
      </c>
      <c r="H818">
        <f>VLOOKUP(C818, Ткани!A:F, 4, 0)</f>
        <v>130</v>
      </c>
      <c r="I818" t="str">
        <f>VLOOKUP(C818,Ткани!A:F, 5, 0)</f>
        <v>хлопок</v>
      </c>
    </row>
    <row r="819" spans="1:9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  <c r="F819" t="str">
        <f>VLOOKUP(B819, Продукция!A:E, 2, 0)</f>
        <v>юбка с запахом</v>
      </c>
      <c r="G819" t="str">
        <f>VLOOKUP(C819, Ткани!A:F, 3, 0)</f>
        <v>коричневый</v>
      </c>
      <c r="H819">
        <f>VLOOKUP(C819, Ткани!A:F, 4, 0)</f>
        <v>95</v>
      </c>
      <c r="I819" t="str">
        <f>VLOOKUP(C819,Ткани!A:F, 5, 0)</f>
        <v>хлопок</v>
      </c>
    </row>
    <row r="820" spans="1:9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  <c r="F820" t="str">
        <f>VLOOKUP(B820, Продукция!A:E, 2, 0)</f>
        <v>платье прямое</v>
      </c>
      <c r="G820" t="str">
        <f>VLOOKUP(C820, Ткани!A:F, 3, 0)</f>
        <v>красный</v>
      </c>
      <c r="H820">
        <f>VLOOKUP(C820, Ткани!A:F, 4, 0)</f>
        <v>196</v>
      </c>
      <c r="I820" t="str">
        <f>VLOOKUP(C820,Ткани!A:F, 5, 0)</f>
        <v>шёлк</v>
      </c>
    </row>
    <row r="821" spans="1:9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  <c r="F821" t="str">
        <f>VLOOKUP(B821, Продукция!A:E, 2, 0)</f>
        <v>брюки прямые</v>
      </c>
      <c r="G821" t="str">
        <f>VLOOKUP(C821, Ткани!A:F, 3, 0)</f>
        <v>красный</v>
      </c>
      <c r="H821">
        <f>VLOOKUP(C821, Ткани!A:F, 4, 0)</f>
        <v>140</v>
      </c>
      <c r="I821" t="str">
        <f>VLOOKUP(C821,Ткани!A:F, 5, 0)</f>
        <v>шёлк</v>
      </c>
    </row>
    <row r="822" spans="1:9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  <c r="F822" t="str">
        <f>VLOOKUP(B822, Продукция!A:E, 2, 0)</f>
        <v>рубашка</v>
      </c>
      <c r="G822" t="str">
        <f>VLOOKUP(C822, Ткани!A:F, 3, 0)</f>
        <v>красный</v>
      </c>
      <c r="H822">
        <f>VLOOKUP(C822, Ткани!A:F, 4, 0)</f>
        <v>95</v>
      </c>
      <c r="I822" t="str">
        <f>VLOOKUP(C822,Ткани!A:F, 5, 0)</f>
        <v>хлопок</v>
      </c>
    </row>
    <row r="823" spans="1:9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  <c r="F823" t="str">
        <f>VLOOKUP(B823, Продукция!A:E, 2, 0)</f>
        <v>юбка полусолнце</v>
      </c>
      <c r="G823" t="str">
        <f>VLOOKUP(C823, Ткани!A:F, 3, 0)</f>
        <v>синий</v>
      </c>
      <c r="H823">
        <f>VLOOKUP(C823, Ткани!A:F, 4, 0)</f>
        <v>230</v>
      </c>
      <c r="I823" t="str">
        <f>VLOOKUP(C823,Ткани!A:F, 5, 0)</f>
        <v>шёлк</v>
      </c>
    </row>
    <row r="824" spans="1:9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  <c r="F824" t="str">
        <f>VLOOKUP(B824, Продукция!A:E, 2, 0)</f>
        <v>платье с напуском на талии</v>
      </c>
      <c r="G824" t="str">
        <f>VLOOKUP(C824, Ткани!A:F, 3, 0)</f>
        <v>синий</v>
      </c>
      <c r="H824">
        <f>VLOOKUP(C824, Ткани!A:F, 4, 0)</f>
        <v>140</v>
      </c>
      <c r="I824" t="str">
        <f>VLOOKUP(C824,Ткани!A:F, 5, 0)</f>
        <v>шёлк</v>
      </c>
    </row>
    <row r="825" spans="1:9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  <c r="F825" t="str">
        <f>VLOOKUP(B825, Продукция!A:E, 2, 0)</f>
        <v>капри</v>
      </c>
      <c r="G825" t="str">
        <f>VLOOKUP(C825, Ткани!A:F, 3, 0)</f>
        <v>красный</v>
      </c>
      <c r="H825">
        <f>VLOOKUP(C825, Ткани!A:F, 4, 0)</f>
        <v>405</v>
      </c>
      <c r="I825" t="str">
        <f>VLOOKUP(C825,Ткани!A:F, 5, 0)</f>
        <v>хлопок</v>
      </c>
    </row>
    <row r="826" spans="1:9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  <c r="F826" t="str">
        <f>VLOOKUP(B826, Продукция!A:E, 2, 0)</f>
        <v>рубашка</v>
      </c>
      <c r="G826" t="str">
        <f>VLOOKUP(C826, Ткани!A:F, 3, 0)</f>
        <v>красный</v>
      </c>
      <c r="H826">
        <f>VLOOKUP(C826, Ткани!A:F, 4, 0)</f>
        <v>410</v>
      </c>
      <c r="I826" t="str">
        <f>VLOOKUP(C826,Ткани!A:F, 5, 0)</f>
        <v>хлопок</v>
      </c>
    </row>
    <row r="827" spans="1:9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  <c r="F827" t="str">
        <f>VLOOKUP(B827, Продукция!A:E, 2, 0)</f>
        <v>бриджи</v>
      </c>
      <c r="G827" t="str">
        <f>VLOOKUP(C827, Ткани!A:F, 3, 0)</f>
        <v>синий</v>
      </c>
      <c r="H827">
        <f>VLOOKUP(C827, Ткани!A:F, 4, 0)</f>
        <v>670</v>
      </c>
      <c r="I827" t="str">
        <f>VLOOKUP(C827,Ткани!A:F, 5, 0)</f>
        <v>шерсть</v>
      </c>
    </row>
    <row r="828" spans="1:9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  <c r="F828" t="str">
        <f>VLOOKUP(B828, Продукция!A:E, 2, 0)</f>
        <v>платье-халат</v>
      </c>
      <c r="G828" t="str">
        <f>VLOOKUP(C828, Ткани!A:F, 3, 0)</f>
        <v>синий</v>
      </c>
      <c r="H828">
        <f>VLOOKUP(C828, Ткани!A:F, 4, 0)</f>
        <v>410</v>
      </c>
      <c r="I828" t="str">
        <f>VLOOKUP(C828,Ткани!A:F, 5, 0)</f>
        <v>хлопок</v>
      </c>
    </row>
    <row r="829" spans="1:9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  <c r="F829" t="str">
        <f>VLOOKUP(B829, Продукция!A:E, 2, 0)</f>
        <v>брюки зауженные</v>
      </c>
      <c r="G829" t="str">
        <f>VLOOKUP(C829, Ткани!A:F, 3, 0)</f>
        <v>зеленый</v>
      </c>
      <c r="H829">
        <f>VLOOKUP(C829, Ткани!A:F, 4, 0)</f>
        <v>420</v>
      </c>
      <c r="I829" t="str">
        <f>VLOOKUP(C829,Ткани!A:F, 5, 0)</f>
        <v>хлопок</v>
      </c>
    </row>
    <row r="830" spans="1:9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  <c r="F830" t="str">
        <f>VLOOKUP(B830, Продукция!A:E, 2, 0)</f>
        <v>юбка полусолнце</v>
      </c>
      <c r="G830" t="str">
        <f>VLOOKUP(C830, Ткани!A:F, 3, 0)</f>
        <v>красный</v>
      </c>
      <c r="H830">
        <f>VLOOKUP(C830, Ткани!A:F, 4, 0)</f>
        <v>130</v>
      </c>
      <c r="I830" t="str">
        <f>VLOOKUP(C830,Ткани!A:F, 5, 0)</f>
        <v>хлопок</v>
      </c>
    </row>
    <row r="831" spans="1:9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  <c r="F831" t="str">
        <f>VLOOKUP(B831, Продукция!A:E, 2, 0)</f>
        <v>платье прямое</v>
      </c>
      <c r="G831" t="str">
        <f>VLOOKUP(C831, Ткани!A:F, 3, 0)</f>
        <v>желтый</v>
      </c>
      <c r="H831">
        <f>VLOOKUP(C831, Ткани!A:F, 4, 0)</f>
        <v>160</v>
      </c>
      <c r="I831" t="str">
        <f>VLOOKUP(C831,Ткани!A:F, 5, 0)</f>
        <v>лён</v>
      </c>
    </row>
    <row r="832" spans="1:9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  <c r="F832" t="str">
        <f>VLOOKUP(B832, Продукция!A:E, 2, 0)</f>
        <v>юбка с оборкой</v>
      </c>
      <c r="G832" t="str">
        <f>VLOOKUP(C832, Ткани!A:F, 3, 0)</f>
        <v>розовый</v>
      </c>
      <c r="H832">
        <f>VLOOKUP(C832, Ткани!A:F, 4, 0)</f>
        <v>70</v>
      </c>
      <c r="I832" t="str">
        <f>VLOOKUP(C832,Ткани!A:F, 5, 0)</f>
        <v>хлопок</v>
      </c>
    </row>
    <row r="833" spans="1:9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  <c r="F833" t="str">
        <f>VLOOKUP(B833, Продукция!A:E, 2, 0)</f>
        <v>бриджи</v>
      </c>
      <c r="G833" t="str">
        <f>VLOOKUP(C833, Ткани!A:F, 3, 0)</f>
        <v>красный</v>
      </c>
      <c r="H833">
        <f>VLOOKUP(C833, Ткани!A:F, 4, 0)</f>
        <v>130</v>
      </c>
      <c r="I833" t="str">
        <f>VLOOKUP(C833,Ткани!A:F, 5, 0)</f>
        <v>хлопок</v>
      </c>
    </row>
    <row r="834" spans="1:9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  <c r="F834" t="str">
        <f>VLOOKUP(B834, Продукция!A:E, 2, 0)</f>
        <v>брюки прямые</v>
      </c>
      <c r="G834" t="str">
        <f>VLOOKUP(C834, Ткани!A:F, 3, 0)</f>
        <v>желтый</v>
      </c>
      <c r="H834">
        <f>VLOOKUP(C834, Ткани!A:F, 4, 0)</f>
        <v>670</v>
      </c>
      <c r="I834" t="str">
        <f>VLOOKUP(C834,Ткани!A:F, 5, 0)</f>
        <v>шерсть</v>
      </c>
    </row>
    <row r="835" spans="1:9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  <c r="F835" t="str">
        <f>VLOOKUP(B835, Продукция!A:E, 2, 0)</f>
        <v>платье-сарафан</v>
      </c>
      <c r="G835" t="str">
        <f>VLOOKUP(C835, Ткани!A:F, 3, 0)</f>
        <v>желтый</v>
      </c>
      <c r="H835">
        <f>VLOOKUP(C835, Ткани!A:F, 4, 0)</f>
        <v>670</v>
      </c>
      <c r="I835" t="str">
        <f>VLOOKUP(C835,Ткани!A:F, 5, 0)</f>
        <v>шерсть</v>
      </c>
    </row>
    <row r="836" spans="1:9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  <c r="F836" t="str">
        <f>VLOOKUP(B836, Продукция!A:E, 2, 0)</f>
        <v>платье с кокеткой</v>
      </c>
      <c r="G836" t="str">
        <f>VLOOKUP(C836, Ткани!A:F, 3, 0)</f>
        <v>красный</v>
      </c>
      <c r="H836">
        <f>VLOOKUP(C836, Ткани!A:F, 4, 0)</f>
        <v>95</v>
      </c>
      <c r="I836" t="str">
        <f>VLOOKUP(C836,Ткани!A:F, 5, 0)</f>
        <v>хлопок</v>
      </c>
    </row>
    <row r="837" spans="1:9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  <c r="F837" t="str">
        <f>VLOOKUP(B837, Продукция!A:E, 2, 0)</f>
        <v>брюки зауженные</v>
      </c>
      <c r="G837" t="str">
        <f>VLOOKUP(C837, Ткани!A:F, 3, 0)</f>
        <v>зеленый</v>
      </c>
      <c r="H837">
        <f>VLOOKUP(C837, Ткани!A:F, 4, 0)</f>
        <v>160</v>
      </c>
      <c r="I837" t="str">
        <f>VLOOKUP(C837,Ткани!A:F, 5, 0)</f>
        <v>лён</v>
      </c>
    </row>
    <row r="838" spans="1:9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  <c r="F838" t="str">
        <f>VLOOKUP(B838, Продукция!A:E, 2, 0)</f>
        <v>платье прямое</v>
      </c>
      <c r="G838" t="str">
        <f>VLOOKUP(C838, Ткани!A:F, 3, 0)</f>
        <v>черный</v>
      </c>
      <c r="H838">
        <f>VLOOKUP(C838, Ткани!A:F, 4, 0)</f>
        <v>410</v>
      </c>
      <c r="I838" t="str">
        <f>VLOOKUP(C838,Ткани!A:F, 5, 0)</f>
        <v>хлопок</v>
      </c>
    </row>
    <row r="839" spans="1:9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  <c r="F839" t="str">
        <f>VLOOKUP(B839, Продукция!A:E, 2, 0)</f>
        <v>юбка солнце</v>
      </c>
      <c r="G839" t="str">
        <f>VLOOKUP(C839, Ткани!A:F, 3, 0)</f>
        <v>синий</v>
      </c>
      <c r="H839">
        <f>VLOOKUP(C839, Ткани!A:F, 4, 0)</f>
        <v>130</v>
      </c>
      <c r="I839" t="str">
        <f>VLOOKUP(C839,Ткани!A:F, 5, 0)</f>
        <v>хлопок</v>
      </c>
    </row>
    <row r="840" spans="1:9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  <c r="F840" t="str">
        <f>VLOOKUP(B840, Продукция!A:E, 2, 0)</f>
        <v>юбка полусолнце</v>
      </c>
      <c r="G840" t="str">
        <f>VLOOKUP(C840, Ткани!A:F, 3, 0)</f>
        <v>синий</v>
      </c>
      <c r="H840">
        <f>VLOOKUP(C840, Ткани!A:F, 4, 0)</f>
        <v>240</v>
      </c>
      <c r="I840" t="str">
        <f>VLOOKUP(C840,Ткани!A:F, 5, 0)</f>
        <v>шёлк</v>
      </c>
    </row>
    <row r="841" spans="1:9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  <c r="F841" t="str">
        <f>VLOOKUP(B841, Продукция!A:E, 2, 0)</f>
        <v>юбка со складками</v>
      </c>
      <c r="G841" t="str">
        <f>VLOOKUP(C841, Ткани!A:F, 3, 0)</f>
        <v>розовый</v>
      </c>
      <c r="H841">
        <f>VLOOKUP(C841, Ткани!A:F, 4, 0)</f>
        <v>70</v>
      </c>
      <c r="I841" t="str">
        <f>VLOOKUP(C841,Ткани!A:F, 5, 0)</f>
        <v>хлопок</v>
      </c>
    </row>
    <row r="842" spans="1:9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  <c r="F842" t="str">
        <f>VLOOKUP(B842, Продукция!A:E, 2, 0)</f>
        <v>платье макси</v>
      </c>
      <c r="G842" t="str">
        <f>VLOOKUP(C842, Ткани!A:F, 3, 0)</f>
        <v>синий</v>
      </c>
      <c r="H842">
        <f>VLOOKUP(C842, Ткани!A:F, 4, 0)</f>
        <v>670</v>
      </c>
      <c r="I842" t="str">
        <f>VLOOKUP(C842,Ткани!A:F, 5, 0)</f>
        <v>шерсть</v>
      </c>
    </row>
    <row r="843" spans="1:9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  <c r="F843" t="str">
        <f>VLOOKUP(B843, Продукция!A:E, 2, 0)</f>
        <v>платье ретро</v>
      </c>
      <c r="G843" t="str">
        <f>VLOOKUP(C843, Ткани!A:F, 3, 0)</f>
        <v>голубой</v>
      </c>
      <c r="H843">
        <f>VLOOKUP(C843, Ткани!A:F, 4, 0)</f>
        <v>70</v>
      </c>
      <c r="I843" t="str">
        <f>VLOOKUP(C843,Ткани!A:F, 5, 0)</f>
        <v>хлопок</v>
      </c>
    </row>
    <row r="844" spans="1:9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  <c r="F844" t="str">
        <f>VLOOKUP(B844, Продукция!A:E, 2, 0)</f>
        <v>брюки зауженные</v>
      </c>
      <c r="G844" t="str">
        <f>VLOOKUP(C844, Ткани!A:F, 3, 0)</f>
        <v>синий</v>
      </c>
      <c r="H844">
        <f>VLOOKUP(C844, Ткани!A:F, 4, 0)</f>
        <v>140</v>
      </c>
      <c r="I844" t="str">
        <f>VLOOKUP(C844,Ткани!A:F, 5, 0)</f>
        <v>шёлк</v>
      </c>
    </row>
    <row r="845" spans="1:9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  <c r="F845" t="str">
        <f>VLOOKUP(B845, Продукция!A:E, 2, 0)</f>
        <v>юбка с оборкой</v>
      </c>
      <c r="G845" t="str">
        <f>VLOOKUP(C845, Ткани!A:F, 3, 0)</f>
        <v>белый</v>
      </c>
      <c r="H845">
        <f>VLOOKUP(C845, Ткани!A:F, 4, 0)</f>
        <v>420</v>
      </c>
      <c r="I845" t="str">
        <f>VLOOKUP(C845,Ткани!A:F, 5, 0)</f>
        <v>хлопок</v>
      </c>
    </row>
    <row r="846" spans="1:9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  <c r="F846" t="str">
        <f>VLOOKUP(B846, Продукция!A:E, 2, 0)</f>
        <v>платье с напуском на талии</v>
      </c>
      <c r="G846" t="str">
        <f>VLOOKUP(C846, Ткани!A:F, 3, 0)</f>
        <v>синий</v>
      </c>
      <c r="H846">
        <f>VLOOKUP(C846, Ткани!A:F, 4, 0)</f>
        <v>240</v>
      </c>
      <c r="I846" t="str">
        <f>VLOOKUP(C846,Ткани!A:F, 5, 0)</f>
        <v>шёлк</v>
      </c>
    </row>
    <row r="847" spans="1:9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  <c r="F847" t="str">
        <f>VLOOKUP(B847, Продукция!A:E, 2, 0)</f>
        <v>рубашка</v>
      </c>
      <c r="G847" t="str">
        <f>VLOOKUP(C847, Ткани!A:F, 3, 0)</f>
        <v>красный</v>
      </c>
      <c r="H847">
        <f>VLOOKUP(C847, Ткани!A:F, 4, 0)</f>
        <v>130</v>
      </c>
      <c r="I847" t="str">
        <f>VLOOKUP(C847,Ткани!A:F, 5, 0)</f>
        <v>хлопок</v>
      </c>
    </row>
    <row r="848" spans="1:9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  <c r="F848" t="str">
        <f>VLOOKUP(B848, Продукция!A:E, 2, 0)</f>
        <v>брюки зауженные</v>
      </c>
      <c r="G848" t="str">
        <f>VLOOKUP(C848, Ткани!A:F, 3, 0)</f>
        <v>белый</v>
      </c>
      <c r="H848">
        <f>VLOOKUP(C848, Ткани!A:F, 4, 0)</f>
        <v>130</v>
      </c>
      <c r="I848" t="str">
        <f>VLOOKUP(C848,Ткани!A:F, 5, 0)</f>
        <v>хлопок</v>
      </c>
    </row>
    <row r="849" spans="1:10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  <c r="F849" t="str">
        <f>VLOOKUP(B849, Продукция!A:E, 2, 0)</f>
        <v>платье-жилет</v>
      </c>
      <c r="G849" t="str">
        <f>VLOOKUP(C849, Ткани!A:F, 3, 0)</f>
        <v>желтый</v>
      </c>
      <c r="H849">
        <f>VLOOKUP(C849, Ткани!A:F, 4, 0)</f>
        <v>160</v>
      </c>
      <c r="I849" t="str">
        <f>VLOOKUP(C849,Ткани!A:F, 5, 0)</f>
        <v>лён</v>
      </c>
    </row>
    <row r="850" spans="1:10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  <c r="F850" t="str">
        <f>VLOOKUP(B850, Продукция!A:E, 2, 0)</f>
        <v>платье прямое</v>
      </c>
      <c r="G850" t="str">
        <f>VLOOKUP(C850, Ткани!A:F, 3, 0)</f>
        <v>белый</v>
      </c>
      <c r="H850">
        <f>VLOOKUP(C850, Ткани!A:F, 4, 0)</f>
        <v>160</v>
      </c>
      <c r="I850" t="str">
        <f>VLOOKUP(C850,Ткани!A:F, 5, 0)</f>
        <v>лён</v>
      </c>
    </row>
    <row r="851" spans="1:10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  <c r="F851" t="str">
        <f>VLOOKUP(B851, Продукция!A:E, 2, 0)</f>
        <v>платье макси</v>
      </c>
      <c r="G851" t="str">
        <f>VLOOKUP(C851, Ткани!A:F, 3, 0)</f>
        <v>красный</v>
      </c>
      <c r="H851">
        <f>VLOOKUP(C851, Ткани!A:F, 4, 0)</f>
        <v>420</v>
      </c>
      <c r="I851" t="str">
        <f>VLOOKUP(C851,Ткани!A:F, 5, 0)</f>
        <v>хлопок</v>
      </c>
      <c r="J851">
        <f>PRODUCT(D851,E851)</f>
        <v>107811</v>
      </c>
    </row>
    <row r="852" spans="1:10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  <c r="F852" t="str">
        <f>VLOOKUP(B852, Продукция!A:E, 2, 0)</f>
        <v>платье с кокеткой</v>
      </c>
      <c r="G852" t="str">
        <f>VLOOKUP(C852, Ткани!A:F, 3, 0)</f>
        <v>зеленый</v>
      </c>
      <c r="H852">
        <f>VLOOKUP(C852, Ткани!A:F, 4, 0)</f>
        <v>196</v>
      </c>
      <c r="I852" t="str">
        <f>VLOOKUP(C852,Ткани!A:F, 5, 0)</f>
        <v>шёлк</v>
      </c>
    </row>
    <row r="853" spans="1:10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  <c r="F853" t="str">
        <f>VLOOKUP(B853, Продукция!A:E, 2, 0)</f>
        <v>платье-рубашка</v>
      </c>
      <c r="G853" t="str">
        <f>VLOOKUP(C853, Ткани!A:F, 3, 0)</f>
        <v>синий</v>
      </c>
      <c r="H853">
        <f>VLOOKUP(C853, Ткани!A:F, 4, 0)</f>
        <v>140</v>
      </c>
      <c r="I853" t="str">
        <f>VLOOKUP(C853,Ткани!A:F, 5, 0)</f>
        <v>хлопок</v>
      </c>
    </row>
    <row r="854" spans="1:10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  <c r="F854" t="str">
        <f>VLOOKUP(B854, Продукция!A:E, 2, 0)</f>
        <v>платье с кокеткой</v>
      </c>
      <c r="G854" t="str">
        <f>VLOOKUP(C854, Ткани!A:F, 3, 0)</f>
        <v>красный</v>
      </c>
      <c r="H854">
        <f>VLOOKUP(C854, Ткани!A:F, 4, 0)</f>
        <v>135</v>
      </c>
      <c r="I854" t="str">
        <f>VLOOKUP(C854,Ткани!A:F, 5, 0)</f>
        <v>хлопок</v>
      </c>
    </row>
    <row r="855" spans="1:10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  <c r="F855" t="str">
        <f>VLOOKUP(B855, Продукция!A:E, 2, 0)</f>
        <v>блузка с длинным рукавом</v>
      </c>
      <c r="G855" t="str">
        <f>VLOOKUP(C855, Ткани!A:F, 3, 0)</f>
        <v>голубой</v>
      </c>
      <c r="H855">
        <f>VLOOKUP(C855, Ткани!A:F, 4, 0)</f>
        <v>70</v>
      </c>
      <c r="I855" t="str">
        <f>VLOOKUP(C855,Ткани!A:F, 5, 0)</f>
        <v>хлопок</v>
      </c>
    </row>
    <row r="856" spans="1:10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  <c r="F856" t="str">
        <f>VLOOKUP(B856, Продукция!A:E, 2, 0)</f>
        <v>платье-туника</v>
      </c>
      <c r="G856" t="str">
        <f>VLOOKUP(C856, Ткани!A:F, 3, 0)</f>
        <v>синий</v>
      </c>
      <c r="H856">
        <f>VLOOKUP(C856, Ткани!A:F, 4, 0)</f>
        <v>670</v>
      </c>
      <c r="I856" t="str">
        <f>VLOOKUP(C856,Ткани!A:F, 5, 0)</f>
        <v>шерсть</v>
      </c>
    </row>
    <row r="857" spans="1:10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  <c r="F857" t="str">
        <f>VLOOKUP(B857, Продукция!A:E, 2, 0)</f>
        <v>юбка с оборкой</v>
      </c>
      <c r="G857" t="str">
        <f>VLOOKUP(C857, Ткани!A:F, 3, 0)</f>
        <v>синий</v>
      </c>
      <c r="H857">
        <f>VLOOKUP(C857, Ткани!A:F, 4, 0)</f>
        <v>230</v>
      </c>
      <c r="I857" t="str">
        <f>VLOOKUP(C857,Ткани!A:F, 5, 0)</f>
        <v>шёлк</v>
      </c>
    </row>
    <row r="858" spans="1:10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  <c r="F858" t="str">
        <f>VLOOKUP(B858, Продукция!A:E, 2, 0)</f>
        <v>брюки клеш</v>
      </c>
      <c r="G858" t="str">
        <f>VLOOKUP(C858, Ткани!A:F, 3, 0)</f>
        <v>белый</v>
      </c>
      <c r="H858">
        <f>VLOOKUP(C858, Ткани!A:F, 4, 0)</f>
        <v>135</v>
      </c>
      <c r="I858" t="str">
        <f>VLOOKUP(C858,Ткани!A:F, 5, 0)</f>
        <v>хлопок</v>
      </c>
    </row>
    <row r="859" spans="1:10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  <c r="F859" t="str">
        <f>VLOOKUP(B859, Продукция!A:E, 2, 0)</f>
        <v>брюки прямые</v>
      </c>
      <c r="G859" t="str">
        <f>VLOOKUP(C859, Ткани!A:F, 3, 0)</f>
        <v>белый</v>
      </c>
      <c r="H859">
        <f>VLOOKUP(C859, Ткани!A:F, 4, 0)</f>
        <v>70</v>
      </c>
      <c r="I859" t="str">
        <f>VLOOKUP(C859,Ткани!A:F, 5, 0)</f>
        <v>хлопок</v>
      </c>
    </row>
    <row r="860" spans="1:10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  <c r="F860" t="str">
        <f>VLOOKUP(B860, Продукция!A:E, 2, 0)</f>
        <v>платье с запахом</v>
      </c>
      <c r="G860" t="str">
        <f>VLOOKUP(C860, Ткани!A:F, 3, 0)</f>
        <v>белый</v>
      </c>
      <c r="H860">
        <f>VLOOKUP(C860, Ткани!A:F, 4, 0)</f>
        <v>95</v>
      </c>
      <c r="I860" t="str">
        <f>VLOOKUP(C860,Ткани!A:F, 5, 0)</f>
        <v>хлопок</v>
      </c>
    </row>
    <row r="861" spans="1:10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  <c r="F861" t="str">
        <f>VLOOKUP(B861, Продукция!A:E, 2, 0)</f>
        <v>платье-трапеция</v>
      </c>
      <c r="G861" t="str">
        <f>VLOOKUP(C861, Ткани!A:F, 3, 0)</f>
        <v>белый</v>
      </c>
      <c r="H861">
        <f>VLOOKUP(C861, Ткани!A:F, 4, 0)</f>
        <v>130</v>
      </c>
      <c r="I861" t="str">
        <f>VLOOKUP(C861,Ткани!A:F, 5, 0)</f>
        <v>хлопок</v>
      </c>
    </row>
    <row r="862" spans="1:10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  <c r="F862" t="str">
        <f>VLOOKUP(B862, Продукция!A:E, 2, 0)</f>
        <v>блузка с длинным рукавом</v>
      </c>
      <c r="G862" t="str">
        <f>VLOOKUP(C862, Ткани!A:F, 3, 0)</f>
        <v>синий</v>
      </c>
      <c r="H862">
        <f>VLOOKUP(C862, Ткани!A:F, 4, 0)</f>
        <v>140</v>
      </c>
      <c r="I862" t="str">
        <f>VLOOKUP(C862,Ткани!A:F, 5, 0)</f>
        <v>хлопок</v>
      </c>
    </row>
    <row r="863" spans="1:10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  <c r="F863" t="str">
        <f>VLOOKUP(B863, Продукция!A:E, 2, 0)</f>
        <v>юбка полусолнце</v>
      </c>
      <c r="G863" t="str">
        <f>VLOOKUP(C863, Ткани!A:F, 3, 0)</f>
        <v>зеленый</v>
      </c>
      <c r="H863">
        <f>VLOOKUP(C863, Ткани!A:F, 4, 0)</f>
        <v>140</v>
      </c>
      <c r="I863" t="str">
        <f>VLOOKUP(C863,Ткани!A:F, 5, 0)</f>
        <v>шёлк</v>
      </c>
    </row>
    <row r="864" spans="1:10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  <c r="F864" t="str">
        <f>VLOOKUP(B864, Продукция!A:E, 2, 0)</f>
        <v>платье с кокеткой</v>
      </c>
      <c r="G864" t="str">
        <f>VLOOKUP(C864, Ткани!A:F, 3, 0)</f>
        <v>красный</v>
      </c>
      <c r="H864">
        <f>VLOOKUP(C864, Ткани!A:F, 4, 0)</f>
        <v>240</v>
      </c>
      <c r="I864" t="str">
        <f>VLOOKUP(C864,Ткани!A:F, 5, 0)</f>
        <v>шёлк</v>
      </c>
    </row>
    <row r="865" spans="1:9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  <c r="F865" t="str">
        <f>VLOOKUP(B865, Продукция!A:E, 2, 0)</f>
        <v>платье-кимоно</v>
      </c>
      <c r="G865" t="str">
        <f>VLOOKUP(C865, Ткани!A:F, 3, 0)</f>
        <v>желтый</v>
      </c>
      <c r="H865">
        <f>VLOOKUP(C865, Ткани!A:F, 4, 0)</f>
        <v>135</v>
      </c>
      <c r="I865" t="str">
        <f>VLOOKUP(C865,Ткани!A:F, 5, 0)</f>
        <v>хлопок</v>
      </c>
    </row>
    <row r="866" spans="1:9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  <c r="F866" t="str">
        <f>VLOOKUP(B866, Продукция!A:E, 2, 0)</f>
        <v>платье с напуском на талии</v>
      </c>
      <c r="G866" t="str">
        <f>VLOOKUP(C866, Ткани!A:F, 3, 0)</f>
        <v>красный</v>
      </c>
      <c r="H866">
        <f>VLOOKUP(C866, Ткани!A:F, 4, 0)</f>
        <v>130</v>
      </c>
      <c r="I866" t="str">
        <f>VLOOKUP(C866,Ткани!A:F, 5, 0)</f>
        <v>хлопок</v>
      </c>
    </row>
    <row r="867" spans="1:9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  <c r="F867" t="str">
        <f>VLOOKUP(B867, Продукция!A:E, 2, 0)</f>
        <v>бриджи</v>
      </c>
      <c r="G867" t="str">
        <f>VLOOKUP(C867, Ткани!A:F, 3, 0)</f>
        <v>желтый</v>
      </c>
      <c r="H867">
        <f>VLOOKUP(C867, Ткани!A:F, 4, 0)</f>
        <v>140</v>
      </c>
      <c r="I867" t="str">
        <f>VLOOKUP(C867,Ткани!A:F, 5, 0)</f>
        <v>хлопок</v>
      </c>
    </row>
    <row r="868" spans="1:9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  <c r="F868" t="str">
        <f>VLOOKUP(B868, Продукция!A:E, 2, 0)</f>
        <v>юбка солнце</v>
      </c>
      <c r="G868" t="str">
        <f>VLOOKUP(C868, Ткани!A:F, 3, 0)</f>
        <v>синий</v>
      </c>
      <c r="H868">
        <f>VLOOKUP(C868, Ткани!A:F, 4, 0)</f>
        <v>140</v>
      </c>
      <c r="I868" t="str">
        <f>VLOOKUP(C868,Ткани!A:F, 5, 0)</f>
        <v>хлопок</v>
      </c>
    </row>
    <row r="869" spans="1:9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  <c r="F869" t="str">
        <f>VLOOKUP(B869, Продукция!A:E, 2, 0)</f>
        <v>юбка с оборкой</v>
      </c>
      <c r="G869" t="str">
        <f>VLOOKUP(C869, Ткани!A:F, 3, 0)</f>
        <v>синий</v>
      </c>
      <c r="H869">
        <f>VLOOKUP(C869, Ткани!A:F, 4, 0)</f>
        <v>140</v>
      </c>
      <c r="I869" t="str">
        <f>VLOOKUP(C869,Ткани!A:F, 5, 0)</f>
        <v>хлопок</v>
      </c>
    </row>
    <row r="870" spans="1:9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  <c r="F870" t="str">
        <f>VLOOKUP(B870, Продукция!A:E, 2, 0)</f>
        <v>блузка с длинным рукавом</v>
      </c>
      <c r="G870" t="str">
        <f>VLOOKUP(C870, Ткани!A:F, 3, 0)</f>
        <v>красный</v>
      </c>
      <c r="H870">
        <f>VLOOKUP(C870, Ткани!A:F, 4, 0)</f>
        <v>160</v>
      </c>
      <c r="I870" t="str">
        <f>VLOOKUP(C870,Ткани!A:F, 5, 0)</f>
        <v>лён</v>
      </c>
    </row>
    <row r="871" spans="1:9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  <c r="F871" t="str">
        <f>VLOOKUP(B871, Продукция!A:E, 2, 0)</f>
        <v>брюки прямые</v>
      </c>
      <c r="G871" t="str">
        <f>VLOOKUP(C871, Ткани!A:F, 3, 0)</f>
        <v>зеленый</v>
      </c>
      <c r="H871">
        <f>VLOOKUP(C871, Ткани!A:F, 4, 0)</f>
        <v>420</v>
      </c>
      <c r="I871" t="str">
        <f>VLOOKUP(C871,Ткани!A:F, 5, 0)</f>
        <v>хлопок</v>
      </c>
    </row>
    <row r="872" spans="1:9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  <c r="F872" t="str">
        <f>VLOOKUP(B872, Продукция!A:E, 2, 0)</f>
        <v>юбка полусолнце</v>
      </c>
      <c r="G872" t="str">
        <f>VLOOKUP(C872, Ткани!A:F, 3, 0)</f>
        <v>желтый</v>
      </c>
      <c r="H872">
        <f>VLOOKUP(C872, Ткани!A:F, 4, 0)</f>
        <v>230</v>
      </c>
      <c r="I872" t="str">
        <f>VLOOKUP(C872,Ткани!A:F, 5, 0)</f>
        <v>шёлк</v>
      </c>
    </row>
    <row r="873" spans="1:9" x14ac:dyDescent="0.25">
      <c r="C873" s="3"/>
    </row>
    <row r="874" spans="1:9" x14ac:dyDescent="0.25">
      <c r="C874" s="3"/>
    </row>
    <row r="875" spans="1:9" x14ac:dyDescent="0.25">
      <c r="C875" s="3"/>
    </row>
    <row r="876" spans="1:9" x14ac:dyDescent="0.25">
      <c r="C876" s="3"/>
      <c r="D876" s="2"/>
    </row>
    <row r="877" spans="1:9" x14ac:dyDescent="0.25">
      <c r="C877" s="3"/>
      <c r="D877" s="2"/>
    </row>
    <row r="878" spans="1:9" x14ac:dyDescent="0.25">
      <c r="C878" s="3"/>
      <c r="D878" s="2"/>
    </row>
    <row r="879" spans="1:9" x14ac:dyDescent="0.25">
      <c r="C879" s="3"/>
      <c r="D879" s="2"/>
    </row>
    <row r="880" spans="1:9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I872">
    <filterColumn colId="5">
      <filters>
        <filter val="платье макси"/>
        <filter val="платье миди"/>
        <filter val="платье прямое"/>
        <filter val="платье ретро"/>
        <filter val="платье с запахом"/>
        <filter val="платье с кокеткой"/>
        <filter val="платье с напуском на талии"/>
        <filter val="платье-жилет"/>
        <filter val="платье-кимоно"/>
        <filter val="платье-рубашка"/>
        <filter val="платье-сарафан"/>
        <filter val="платье-трансформер"/>
        <filter val="платье-трапеция"/>
        <filter val="платье-туника"/>
        <filter val="платье-халат"/>
      </filters>
    </filterColumn>
    <filterColumn colId="6">
      <filters>
        <filter val="красный"/>
      </filters>
    </filterColumn>
    <filterColumn colId="7">
      <filters>
        <filter val="405"/>
        <filter val="410"/>
        <filter val="420"/>
      </filters>
    </filterColumn>
    <filterColumn colId="8">
      <filters>
        <filter val="хлопок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62"/>
  <sheetViews>
    <sheetView workbookViewId="0">
      <selection activeCell="J31" sqref="J31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  <col min="6" max="6" width="17.5703125" customWidth="1"/>
    <col min="7" max="7" width="12.140625" customWidth="1"/>
    <col min="8" max="8" width="12.5703125" customWidth="1"/>
    <col min="9" max="9" width="11.140625" customWidth="1"/>
    <col min="10" max="10" width="11" customWidth="1"/>
  </cols>
  <sheetData>
    <row r="1" spans="1:10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6" t="s">
        <v>1066</v>
      </c>
      <c r="G1" s="16" t="s">
        <v>1063</v>
      </c>
      <c r="H1" s="16" t="s">
        <v>1062</v>
      </c>
      <c r="I1" s="16" t="s">
        <v>1067</v>
      </c>
      <c r="J1" t="str">
        <f>"отв: "&amp;SUM(J31:J804)</f>
        <v>отв: 429795</v>
      </c>
    </row>
    <row r="2" spans="1:10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F2" s="2" t="str">
        <f>VLOOKUP(B2, Продукция!A:E, 2,FALSE)</f>
        <v>юбка солнце</v>
      </c>
      <c r="G2" t="str">
        <f>VLOOKUP(C2,Ткани!A:F, 5, FALSE)</f>
        <v>шёлк</v>
      </c>
      <c r="H2" t="str">
        <f>VLOOKUP(C2, Ткани!A:F, 3, FALSE)</f>
        <v>красный</v>
      </c>
      <c r="I2" s="22">
        <f>VLOOKUP(C2,Ткани!A:F, 4, FALSE)</f>
        <v>196</v>
      </c>
    </row>
    <row r="3" spans="1:10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  <c r="F3" s="2" t="str">
        <f>VLOOKUP(B3, Продукция!A:E, 2,FALSE)</f>
        <v>бермуды</v>
      </c>
      <c r="G3" t="str">
        <f>VLOOKUP(C3,Ткани!A:F, 2, FALSE)</f>
        <v>вельвет</v>
      </c>
      <c r="H3" t="str">
        <f>VLOOKUP(C3, Ткани!A:F, 3, FALSE)</f>
        <v>красный</v>
      </c>
      <c r="I3" s="22">
        <f>VLOOKUP(C3,Ткани!A:F, 4, FALSE)</f>
        <v>410</v>
      </c>
    </row>
    <row r="4" spans="1:10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F4" s="2" t="str">
        <f>VLOOKUP(B4, Продукция!A:E, 2,FALSE)</f>
        <v>брюки прямые</v>
      </c>
      <c r="G4" t="str">
        <f>VLOOKUP(C4,Ткани!A:F, 2, FALSE)</f>
        <v>лён</v>
      </c>
      <c r="H4" t="str">
        <f>VLOOKUP(C4, Ткани!A:F, 3, FALSE)</f>
        <v>желтый</v>
      </c>
      <c r="I4" s="22">
        <f>VLOOKUP(C4,Ткани!A:F, 4, FALSE)</f>
        <v>160</v>
      </c>
    </row>
    <row r="5" spans="1:10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  <c r="F5" s="2" t="str">
        <f>VLOOKUP(B5, Продукция!A:E, 2,FALSE)</f>
        <v>платье ретро</v>
      </c>
      <c r="G5" t="str">
        <f>VLOOKUP(C5,Ткани!A:F, 2, FALSE)</f>
        <v>крепдешин</v>
      </c>
      <c r="H5" t="str">
        <f>VLOOKUP(C5, Ткани!A:F, 3, FALSE)</f>
        <v>синий</v>
      </c>
      <c r="I5" s="22">
        <f>VLOOKUP(C5,Ткани!A:F, 4, FALSE)</f>
        <v>196</v>
      </c>
    </row>
    <row r="6" spans="1:10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F6" s="2" t="str">
        <f>VLOOKUP(B6, Продукция!A:E, 2,FALSE)</f>
        <v>платье прямое</v>
      </c>
      <c r="G6" t="str">
        <f>VLOOKUP(C6,Ткани!A:F, 2, FALSE)</f>
        <v>крепдешин</v>
      </c>
      <c r="H6" t="str">
        <f>VLOOKUP(C6, Ткани!A:F, 3, FALSE)</f>
        <v>зеленый</v>
      </c>
      <c r="I6" s="22">
        <f>VLOOKUP(C6,Ткани!A:F, 4, FALSE)</f>
        <v>196</v>
      </c>
    </row>
    <row r="7" spans="1:10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  <c r="F7" s="2" t="str">
        <f>VLOOKUP(B7, Продукция!A:E, 2,FALSE)</f>
        <v>юбка полусолнце</v>
      </c>
      <c r="G7" t="str">
        <f>VLOOKUP(C7,Ткани!A:F, 5, FALSE)</f>
        <v>хлопок</v>
      </c>
      <c r="H7" t="str">
        <f>VLOOKUP(C7, Ткани!A:F, 3, FALSE)</f>
        <v>зеленый</v>
      </c>
      <c r="I7" s="22">
        <f>VLOOKUP(C7,Ткани!A:F, 4, FALSE)</f>
        <v>420</v>
      </c>
    </row>
    <row r="8" spans="1:10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  <c r="F8" s="2" t="str">
        <f>VLOOKUP(B8, Продукция!A:E, 2,FALSE)</f>
        <v>юбка со складками</v>
      </c>
      <c r="G8" t="str">
        <f>VLOOKUP(C8,Ткани!A:F, 5, FALSE)</f>
        <v>шерсть</v>
      </c>
      <c r="H8" t="str">
        <f>VLOOKUP(C8, Ткани!A:F, 3, FALSE)</f>
        <v>желтый</v>
      </c>
      <c r="I8" s="22">
        <f>VLOOKUP(C8,Ткани!A:F, 4, FALSE)</f>
        <v>670</v>
      </c>
    </row>
    <row r="9" spans="1:10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F9" s="2" t="str">
        <f>VLOOKUP(B9, Продукция!A:E, 2,FALSE)</f>
        <v>платье прямое</v>
      </c>
      <c r="G9" t="str">
        <f>VLOOKUP(C9,Ткани!A:F, 2, FALSE)</f>
        <v>ситец</v>
      </c>
      <c r="H9" t="str">
        <f>VLOOKUP(C9, Ткани!A:F, 3, FALSE)</f>
        <v>белый</v>
      </c>
      <c r="I9" s="22">
        <f>VLOOKUP(C9,Ткани!A:F, 4, FALSE)</f>
        <v>95</v>
      </c>
    </row>
    <row r="10" spans="1:10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  <c r="F10" s="2" t="str">
        <f>VLOOKUP(B10, Продукция!A:E, 2,FALSE)</f>
        <v>платье с напуском на талии</v>
      </c>
      <c r="G10" t="str">
        <f>VLOOKUP(C10,Ткани!A:F, 2, FALSE)</f>
        <v>креп-сатин</v>
      </c>
      <c r="H10" t="str">
        <f>VLOOKUP(C10, Ткани!A:F, 3, FALSE)</f>
        <v>желтый</v>
      </c>
      <c r="I10" s="22">
        <f>VLOOKUP(C10,Ткани!A:F, 4, FALSE)</f>
        <v>230</v>
      </c>
    </row>
    <row r="11" spans="1:10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  <c r="F11" s="2" t="str">
        <f>VLOOKUP(B11, Продукция!A:E, 2,FALSE)</f>
        <v>юбка полусолнце</v>
      </c>
      <c r="G11" t="str">
        <f>VLOOKUP(C11,Ткани!A:F, 5, FALSE)</f>
        <v>хлопок</v>
      </c>
      <c r="H11" t="str">
        <f>VLOOKUP(C11, Ткани!A:F, 3, FALSE)</f>
        <v>красный</v>
      </c>
      <c r="I11" s="22">
        <f>VLOOKUP(C11,Ткани!A:F, 4, FALSE)</f>
        <v>130</v>
      </c>
    </row>
    <row r="12" spans="1:10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  <c r="F12" s="2" t="str">
        <f>VLOOKUP(B12, Продукция!A:E, 2,FALSE)</f>
        <v>юбка с запахом</v>
      </c>
      <c r="G12" t="str">
        <f>VLOOKUP(C12,Ткани!A:F, 5, FALSE)</f>
        <v>хлопок</v>
      </c>
      <c r="H12" t="str">
        <f>VLOOKUP(C12, Ткани!A:F, 3, FALSE)</f>
        <v>синий</v>
      </c>
      <c r="I12" s="22">
        <f>VLOOKUP(C12,Ткани!A:F, 4, FALSE)</f>
        <v>410</v>
      </c>
    </row>
    <row r="13" spans="1:10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  <c r="F13" s="2" t="str">
        <f>VLOOKUP(B13, Продукция!A:E, 2,FALSE)</f>
        <v>платье-кимоно</v>
      </c>
      <c r="G13" t="str">
        <f>VLOOKUP(C13,Ткани!A:F, 2, FALSE)</f>
        <v>атлас</v>
      </c>
      <c r="H13" t="str">
        <f>VLOOKUP(C13, Ткани!A:F, 3, FALSE)</f>
        <v>желтый</v>
      </c>
      <c r="I13" s="22">
        <f>VLOOKUP(C13,Ткани!A:F, 4, FALSE)</f>
        <v>240</v>
      </c>
    </row>
    <row r="14" spans="1:10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  <c r="F14" s="2" t="str">
        <f>VLOOKUP(B14, Продукция!A:E, 2,FALSE)</f>
        <v>платье-рубашка</v>
      </c>
      <c r="G14" t="str">
        <f>VLOOKUP(C14,Ткани!A:F, 2, FALSE)</f>
        <v>бязь</v>
      </c>
      <c r="H14" t="str">
        <f>VLOOKUP(C14, Ткани!A:F, 3, FALSE)</f>
        <v>желтый</v>
      </c>
      <c r="I14" s="22">
        <f>VLOOKUP(C14,Ткани!A:F, 4, FALSE)</f>
        <v>135</v>
      </c>
    </row>
    <row r="15" spans="1:10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  <c r="F15" s="2" t="str">
        <f>VLOOKUP(B15, Продукция!A:E, 2,FALSE)</f>
        <v>платье с кокеткой</v>
      </c>
      <c r="G15" t="str">
        <f>VLOOKUP(C15,Ткани!A:F, 2, FALSE)</f>
        <v>поплин</v>
      </c>
      <c r="H15" t="str">
        <f>VLOOKUP(C15, Ткани!A:F, 3, FALSE)</f>
        <v>желтый</v>
      </c>
      <c r="I15" s="22">
        <f>VLOOKUP(C15,Ткани!A:F, 4, FALSE)</f>
        <v>140</v>
      </c>
    </row>
    <row r="16" spans="1:10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  <c r="F16" s="2" t="str">
        <f>VLOOKUP(B16, Продукция!A:E, 2,FALSE)</f>
        <v>капри</v>
      </c>
      <c r="G16" t="str">
        <f>VLOOKUP(C16,Ткани!A:F, 2, FALSE)</f>
        <v>атлас</v>
      </c>
      <c r="H16" t="str">
        <f>VLOOKUP(C16, Ткани!A:F, 3, FALSE)</f>
        <v>красный</v>
      </c>
      <c r="I16" s="22">
        <f>VLOOKUP(C16,Ткани!A:F, 4, FALSE)</f>
        <v>240</v>
      </c>
    </row>
    <row r="17" spans="1:10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  <c r="F17" s="2" t="str">
        <f>VLOOKUP(B17, Продукция!A:E, 2,FALSE)</f>
        <v>платье прямое</v>
      </c>
      <c r="G17" t="str">
        <f>VLOOKUP(C17,Ткани!A:F, 2, FALSE)</f>
        <v>креп-сатин</v>
      </c>
      <c r="H17" t="str">
        <f>VLOOKUP(C17, Ткани!A:F, 3, FALSE)</f>
        <v>желтый</v>
      </c>
      <c r="I17" s="22">
        <f>VLOOKUP(C17,Ткани!A:F, 4, FALSE)</f>
        <v>230</v>
      </c>
    </row>
    <row r="18" spans="1:10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  <c r="F18" s="2" t="str">
        <f>VLOOKUP(B18, Продукция!A:E, 2,FALSE)</f>
        <v>брюки зауженные</v>
      </c>
      <c r="G18" t="str">
        <f>VLOOKUP(C18,Ткани!A:F, 2, FALSE)</f>
        <v>джинса</v>
      </c>
      <c r="H18" t="str">
        <f>VLOOKUP(C18, Ткани!A:F, 3, FALSE)</f>
        <v>зеленый</v>
      </c>
      <c r="I18" s="22">
        <f>VLOOKUP(C18,Ткани!A:F, 4, FALSE)</f>
        <v>420</v>
      </c>
    </row>
    <row r="19" spans="1:10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  <c r="F19" s="2" t="str">
        <f>VLOOKUP(B19, Продукция!A:E, 2,FALSE)</f>
        <v>платье-кимоно</v>
      </c>
      <c r="G19" t="str">
        <f>VLOOKUP(C19,Ткани!A:F, 2, FALSE)</f>
        <v>лён</v>
      </c>
      <c r="H19" t="str">
        <f>VLOOKUP(C19, Ткани!A:F, 3, FALSE)</f>
        <v>синий</v>
      </c>
      <c r="I19" s="22">
        <f>VLOOKUP(C19,Ткани!A:F, 4, FALSE)</f>
        <v>160</v>
      </c>
    </row>
    <row r="20" spans="1:10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  <c r="F20" s="2" t="str">
        <f>VLOOKUP(B20, Продукция!A:E, 2,FALSE)</f>
        <v>юбка с оборкой</v>
      </c>
      <c r="G20" t="str">
        <f>VLOOKUP(C20,Ткани!A:F, 5, FALSE)</f>
        <v>шерсть</v>
      </c>
      <c r="H20" t="str">
        <f>VLOOKUP(C20, Ткани!A:F, 3, FALSE)</f>
        <v>синий</v>
      </c>
      <c r="I20" s="22">
        <f>VLOOKUP(C20,Ткани!A:F, 4, FALSE)</f>
        <v>670</v>
      </c>
    </row>
    <row r="21" spans="1:10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  <c r="F21" s="2" t="str">
        <f>VLOOKUP(B21, Продукция!A:E, 2,FALSE)</f>
        <v>платье с запахом</v>
      </c>
      <c r="G21" t="str">
        <f>VLOOKUP(C21,Ткани!A:F, 2, FALSE)</f>
        <v>атлас</v>
      </c>
      <c r="H21" t="str">
        <f>VLOOKUP(C21, Ткани!A:F, 3, FALSE)</f>
        <v>синий</v>
      </c>
      <c r="I21" s="22">
        <f>VLOOKUP(C21,Ткани!A:F, 4, FALSE)</f>
        <v>240</v>
      </c>
    </row>
    <row r="22" spans="1:10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  <c r="F22" s="2" t="str">
        <f>VLOOKUP(B22, Продукция!A:E, 2,FALSE)</f>
        <v>капри</v>
      </c>
      <c r="G22" t="str">
        <f>VLOOKUP(C22,Ткани!A:F, 2, FALSE)</f>
        <v>джинса</v>
      </c>
      <c r="H22" t="str">
        <f>VLOOKUP(C22, Ткани!A:F, 3, FALSE)</f>
        <v>зеленый</v>
      </c>
      <c r="I22" s="22">
        <f>VLOOKUP(C22,Ткани!A:F, 4, FALSE)</f>
        <v>420</v>
      </c>
    </row>
    <row r="23" spans="1:10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  <c r="F23" s="2" t="str">
        <f>VLOOKUP(B23, Продукция!A:E, 2,FALSE)</f>
        <v>платье-халат</v>
      </c>
      <c r="G23" t="str">
        <f>VLOOKUP(C23,Ткани!A:F, 2, FALSE)</f>
        <v>батист</v>
      </c>
      <c r="H23" t="str">
        <f>VLOOKUP(C23, Ткани!A:F, 3, FALSE)</f>
        <v>голубой</v>
      </c>
      <c r="I23" s="22">
        <f>VLOOKUP(C23,Ткани!A:F, 4, FALSE)</f>
        <v>70</v>
      </c>
    </row>
    <row r="24" spans="1:10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  <c r="F24" s="2" t="str">
        <f>VLOOKUP(B24, Продукция!A:E, 2,FALSE)</f>
        <v>платье-халат</v>
      </c>
      <c r="G24" t="str">
        <f>VLOOKUP(C24,Ткани!A:F, 2, FALSE)</f>
        <v>бязь</v>
      </c>
      <c r="H24" t="str">
        <f>VLOOKUP(C24, Ткани!A:F, 3, FALSE)</f>
        <v>желтый</v>
      </c>
      <c r="I24" s="22">
        <f>VLOOKUP(C24,Ткани!A:F, 4, FALSE)</f>
        <v>135</v>
      </c>
    </row>
    <row r="25" spans="1:10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  <c r="F25" s="2" t="str">
        <f>VLOOKUP(B25, Продукция!A:E, 2,FALSE)</f>
        <v>платье ретро</v>
      </c>
      <c r="G25" t="str">
        <f>VLOOKUP(C25,Ткани!A:F, 2, FALSE)</f>
        <v>ситец</v>
      </c>
      <c r="H25" t="str">
        <f>VLOOKUP(C25, Ткани!A:F, 3, FALSE)</f>
        <v>коричневый</v>
      </c>
      <c r="I25" s="22">
        <f>VLOOKUP(C25,Ткани!A:F, 4, FALSE)</f>
        <v>95</v>
      </c>
    </row>
    <row r="26" spans="1:10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  <c r="F26" s="2" t="str">
        <f>VLOOKUP(B26, Продукция!A:E, 2,FALSE)</f>
        <v>рубашка</v>
      </c>
      <c r="G26" t="str">
        <f>VLOOKUP(C26,Ткани!A:F, 2, FALSE)</f>
        <v>лён</v>
      </c>
      <c r="H26" t="str">
        <f>VLOOKUP(C26, Ткани!A:F, 3, FALSE)</f>
        <v>желтый</v>
      </c>
      <c r="I26" s="22">
        <f>VLOOKUP(C26,Ткани!A:F, 4, FALSE)</f>
        <v>160</v>
      </c>
    </row>
    <row r="27" spans="1:10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  <c r="F27" s="2" t="str">
        <f>VLOOKUP(B27, Продукция!A:E, 2,FALSE)</f>
        <v>рубашка</v>
      </c>
      <c r="G27" t="str">
        <f>VLOOKUP(C27,Ткани!A:F, 2, FALSE)</f>
        <v>атлас</v>
      </c>
      <c r="H27" t="str">
        <f>VLOOKUP(C27, Ткани!A:F, 3, FALSE)</f>
        <v>синий</v>
      </c>
      <c r="I27" s="22">
        <f>VLOOKUP(C27,Ткани!A:F, 4, FALSE)</f>
        <v>240</v>
      </c>
    </row>
    <row r="28" spans="1:10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  <c r="F28" s="2" t="str">
        <f>VLOOKUP(B28, Продукция!A:E, 2,FALSE)</f>
        <v>платье прямое</v>
      </c>
      <c r="G28" t="str">
        <f>VLOOKUP(C28,Ткани!A:F, 2, FALSE)</f>
        <v>сатин</v>
      </c>
      <c r="H28" t="str">
        <f>VLOOKUP(C28, Ткани!A:F, 3, FALSE)</f>
        <v>белый</v>
      </c>
      <c r="I28" s="22">
        <f>VLOOKUP(C28,Ткани!A:F, 4, FALSE)</f>
        <v>130</v>
      </c>
    </row>
    <row r="29" spans="1:10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  <c r="F29" s="2" t="str">
        <f>VLOOKUP(B29, Продукция!A:E, 2,FALSE)</f>
        <v>платье ретро</v>
      </c>
      <c r="G29" t="str">
        <f>VLOOKUP(C29,Ткани!A:F, 2, FALSE)</f>
        <v>ситец</v>
      </c>
      <c r="H29" t="str">
        <f>VLOOKUP(C29, Ткани!A:F, 3, FALSE)</f>
        <v>красный</v>
      </c>
      <c r="I29" s="22">
        <f>VLOOKUP(C29,Ткани!A:F, 4, FALSE)</f>
        <v>95</v>
      </c>
    </row>
    <row r="30" spans="1:10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  <c r="F30" s="2" t="str">
        <f>VLOOKUP(B30, Продукция!A:E, 2,FALSE)</f>
        <v>юбка с запахом</v>
      </c>
      <c r="G30" t="str">
        <f>VLOOKUP(C30,Ткани!A:F, 5, FALSE)</f>
        <v>лён</v>
      </c>
      <c r="H30" t="str">
        <f>VLOOKUP(C30, Ткани!A:F, 3, FALSE)</f>
        <v>красный</v>
      </c>
      <c r="I30" s="22">
        <f>VLOOKUP(C30,Ткани!A:F, 4, FALSE)</f>
        <v>160</v>
      </c>
    </row>
    <row r="31" spans="1:10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  <c r="F31" s="2" t="str">
        <f>VLOOKUP(B31, Продукция!A:E, 2,FALSE)</f>
        <v>юбка солнце</v>
      </c>
      <c r="G31" t="str">
        <f>VLOOKUP(C31,Ткани!A:F, 5, FALSE)</f>
        <v>шёлк</v>
      </c>
      <c r="H31" t="str">
        <f>VLOOKUP(C31, Ткани!A:F, 3, FALSE)</f>
        <v>синий</v>
      </c>
      <c r="I31" s="22">
        <f>VLOOKUP(C31,Ткани!A:F, 4, FALSE)</f>
        <v>196</v>
      </c>
      <c r="J31">
        <f>PRODUCT(D31,E31)</f>
        <v>7150</v>
      </c>
    </row>
    <row r="32" spans="1:10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  <c r="F32" s="2" t="str">
        <f>VLOOKUP(B32, Продукция!A:E, 2,FALSE)</f>
        <v>юбка с оборкой</v>
      </c>
      <c r="G32" t="str">
        <f>VLOOKUP(C32,Ткани!A:F, 5, FALSE)</f>
        <v>шёлк</v>
      </c>
      <c r="H32" t="str">
        <f>VLOOKUP(C32, Ткани!A:F, 3, FALSE)</f>
        <v>синий</v>
      </c>
      <c r="I32" s="22">
        <f>VLOOKUP(C32,Ткани!A:F, 4, FALSE)</f>
        <v>240</v>
      </c>
    </row>
    <row r="33" spans="1:9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  <c r="F33" s="2" t="str">
        <f>VLOOKUP(B33, Продукция!A:E, 2,FALSE)</f>
        <v>рубашка</v>
      </c>
      <c r="G33" t="str">
        <f>VLOOKUP(C33,Ткани!A:F, 2, FALSE)</f>
        <v>ситец</v>
      </c>
      <c r="H33" t="str">
        <f>VLOOKUP(C33, Ткани!A:F, 3, FALSE)</f>
        <v>белый</v>
      </c>
      <c r="I33" s="22">
        <f>VLOOKUP(C33,Ткани!A:F, 4, FALSE)</f>
        <v>95</v>
      </c>
    </row>
    <row r="34" spans="1:9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  <c r="F34" s="2" t="str">
        <f>VLOOKUP(B34, Продукция!A:E, 2,FALSE)</f>
        <v>юбка с оборкой</v>
      </c>
      <c r="G34" t="str">
        <f>VLOOKUP(C34,Ткани!A:F, 5, FALSE)</f>
        <v>хлопок</v>
      </c>
      <c r="H34" t="str">
        <f>VLOOKUP(C34, Ткани!A:F, 3, FALSE)</f>
        <v>синий</v>
      </c>
      <c r="I34" s="22">
        <f>VLOOKUP(C34,Ткани!A:F, 4, FALSE)</f>
        <v>410</v>
      </c>
    </row>
    <row r="35" spans="1:9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  <c r="F35" s="2" t="str">
        <f>VLOOKUP(B35, Продукция!A:E, 2,FALSE)</f>
        <v>платье прямое</v>
      </c>
      <c r="G35" t="str">
        <f>VLOOKUP(C35,Ткани!A:F, 2, FALSE)</f>
        <v>лён</v>
      </c>
      <c r="H35" t="str">
        <f>VLOOKUP(C35, Ткани!A:F, 3, FALSE)</f>
        <v>красный</v>
      </c>
      <c r="I35" s="22">
        <f>VLOOKUP(C35,Ткани!A:F, 4, FALSE)</f>
        <v>160</v>
      </c>
    </row>
    <row r="36" spans="1:9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  <c r="F36" s="2" t="str">
        <f>VLOOKUP(B36, Продукция!A:E, 2,FALSE)</f>
        <v>платье-кимоно</v>
      </c>
      <c r="G36" t="str">
        <f>VLOOKUP(C36,Ткани!A:F, 2, FALSE)</f>
        <v>крепдешин</v>
      </c>
      <c r="H36" t="str">
        <f>VLOOKUP(C36, Ткани!A:F, 3, FALSE)</f>
        <v>синий</v>
      </c>
      <c r="I36" s="22">
        <f>VLOOKUP(C36,Ткани!A:F, 4, FALSE)</f>
        <v>196</v>
      </c>
    </row>
    <row r="37" spans="1:9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  <c r="F37" s="2" t="str">
        <f>VLOOKUP(B37, Продукция!A:E, 2,FALSE)</f>
        <v>платье с кокеткой</v>
      </c>
      <c r="G37" t="str">
        <f>VLOOKUP(C37,Ткани!A:F, 2, FALSE)</f>
        <v>лён</v>
      </c>
      <c r="H37" t="str">
        <f>VLOOKUP(C37, Ткани!A:F, 3, FALSE)</f>
        <v>красный</v>
      </c>
      <c r="I37" s="22">
        <f>VLOOKUP(C37,Ткани!A:F, 4, FALSE)</f>
        <v>160</v>
      </c>
    </row>
    <row r="38" spans="1:9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  <c r="F38" s="2" t="str">
        <f>VLOOKUP(B38, Продукция!A:E, 2,FALSE)</f>
        <v>рубашка</v>
      </c>
      <c r="G38" t="str">
        <f>VLOOKUP(C38,Ткани!A:F, 2, FALSE)</f>
        <v>бархат</v>
      </c>
      <c r="H38" t="str">
        <f>VLOOKUP(C38, Ткани!A:F, 3, FALSE)</f>
        <v>синий</v>
      </c>
      <c r="I38" s="22">
        <f>VLOOKUP(C38,Ткани!A:F, 4, FALSE)</f>
        <v>405</v>
      </c>
    </row>
    <row r="39" spans="1:9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  <c r="F39" s="2" t="str">
        <f>VLOOKUP(B39, Продукция!A:E, 2,FALSE)</f>
        <v>платье-рубашка</v>
      </c>
      <c r="G39" t="str">
        <f>VLOOKUP(C39,Ткани!A:F, 2, FALSE)</f>
        <v>крепдешин</v>
      </c>
      <c r="H39" t="str">
        <f>VLOOKUP(C39, Ткани!A:F, 3, FALSE)</f>
        <v>синий</v>
      </c>
      <c r="I39" s="22">
        <f>VLOOKUP(C39,Ткани!A:F, 4, FALSE)</f>
        <v>196</v>
      </c>
    </row>
    <row r="40" spans="1:9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  <c r="F40" s="2" t="str">
        <f>VLOOKUP(B40, Продукция!A:E, 2,FALSE)</f>
        <v>платье с запахом</v>
      </c>
      <c r="G40" t="str">
        <f>VLOOKUP(C40,Ткани!A:F, 2, FALSE)</f>
        <v>поплин</v>
      </c>
      <c r="H40" t="str">
        <f>VLOOKUP(C40, Ткани!A:F, 3, FALSE)</f>
        <v>зеленый</v>
      </c>
      <c r="I40" s="22">
        <f>VLOOKUP(C40,Ткани!A:F, 4, FALSE)</f>
        <v>140</v>
      </c>
    </row>
    <row r="41" spans="1:9" hidden="1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  <c r="F41" s="2" t="str">
        <f>VLOOKUP(B41, Продукция!A:E, 2,FALSE)</f>
        <v>платье-кимоно</v>
      </c>
      <c r="G41" t="str">
        <f>VLOOKUP(C41,Ткани!A:F, 2, FALSE)</f>
        <v>джинса</v>
      </c>
      <c r="H41" t="str">
        <f>VLOOKUP(C41, Ткани!A:F, 3, FALSE)</f>
        <v>красный</v>
      </c>
      <c r="I41" s="22">
        <f>VLOOKUP(C41,Ткани!A:F, 4, FALSE)</f>
        <v>420</v>
      </c>
    </row>
    <row r="42" spans="1:9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  <c r="F42" s="2" t="str">
        <f>VLOOKUP(B42, Продукция!A:E, 2,FALSE)</f>
        <v>платье макси</v>
      </c>
      <c r="G42" t="str">
        <f>VLOOKUP(C42,Ткани!A:F, 2, FALSE)</f>
        <v>бархат</v>
      </c>
      <c r="H42" t="str">
        <f>VLOOKUP(C42, Ткани!A:F, 3, FALSE)</f>
        <v>черный</v>
      </c>
      <c r="I42" s="22">
        <f>VLOOKUP(C42,Ткани!A:F, 4, FALSE)</f>
        <v>405</v>
      </c>
    </row>
    <row r="43" spans="1:9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  <c r="F43" s="2" t="str">
        <f>VLOOKUP(B43, Продукция!A:E, 2,FALSE)</f>
        <v>бриджи</v>
      </c>
      <c r="G43" t="str">
        <f>VLOOKUP(C43,Ткани!A:F, 2, FALSE)</f>
        <v>драп</v>
      </c>
      <c r="H43" t="str">
        <f>VLOOKUP(C43, Ткани!A:F, 3, FALSE)</f>
        <v>желтый</v>
      </c>
      <c r="I43" s="22">
        <f>VLOOKUP(C43,Ткани!A:F, 4, FALSE)</f>
        <v>670</v>
      </c>
    </row>
    <row r="44" spans="1:9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  <c r="F44" s="2" t="str">
        <f>VLOOKUP(B44, Продукция!A:E, 2,FALSE)</f>
        <v>юбка полусолнце</v>
      </c>
      <c r="G44" t="str">
        <f>VLOOKUP(C44,Ткани!A:F, 5, FALSE)</f>
        <v>лён</v>
      </c>
      <c r="H44" t="str">
        <f>VLOOKUP(C44, Ткани!A:F, 3, FALSE)</f>
        <v>желтый</v>
      </c>
      <c r="I44" s="22">
        <f>VLOOKUP(C44,Ткани!A:F, 4, FALSE)</f>
        <v>160</v>
      </c>
    </row>
    <row r="45" spans="1:9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  <c r="F45" s="2" t="str">
        <f>VLOOKUP(B45, Продукция!A:E, 2,FALSE)</f>
        <v>платье-халат</v>
      </c>
      <c r="G45" t="str">
        <f>VLOOKUP(C45,Ткани!A:F, 2, FALSE)</f>
        <v>бархат</v>
      </c>
      <c r="H45" t="str">
        <f>VLOOKUP(C45, Ткани!A:F, 3, FALSE)</f>
        <v>черный</v>
      </c>
      <c r="I45" s="22">
        <f>VLOOKUP(C45,Ткани!A:F, 4, FALSE)</f>
        <v>405</v>
      </c>
    </row>
    <row r="46" spans="1:9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  <c r="F46" s="2" t="str">
        <f>VLOOKUP(B46, Продукция!A:E, 2,FALSE)</f>
        <v>юбка солнце</v>
      </c>
      <c r="G46" t="str">
        <f>VLOOKUP(C46,Ткани!A:F, 5, FALSE)</f>
        <v>лён</v>
      </c>
      <c r="H46" t="str">
        <f>VLOOKUP(C46, Ткани!A:F, 3, FALSE)</f>
        <v>белый</v>
      </c>
      <c r="I46" s="22">
        <f>VLOOKUP(C46,Ткани!A:F, 4, FALSE)</f>
        <v>160</v>
      </c>
    </row>
    <row r="47" spans="1:9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  <c r="F47" s="2" t="str">
        <f>VLOOKUP(B47, Продукция!A:E, 2,FALSE)</f>
        <v>платье-трансформер</v>
      </c>
      <c r="G47" t="str">
        <f>VLOOKUP(C47,Ткани!A:F, 2, FALSE)</f>
        <v>вельвет</v>
      </c>
      <c r="H47" t="str">
        <f>VLOOKUP(C47, Ткани!A:F, 3, FALSE)</f>
        <v>черный</v>
      </c>
      <c r="I47" s="22">
        <f>VLOOKUP(C47,Ткани!A:F, 4, FALSE)</f>
        <v>410</v>
      </c>
    </row>
    <row r="48" spans="1:9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  <c r="F48" s="2" t="str">
        <f>VLOOKUP(B48, Продукция!A:E, 2,FALSE)</f>
        <v>бермуды</v>
      </c>
      <c r="G48" t="str">
        <f>VLOOKUP(C48,Ткани!A:F, 2, FALSE)</f>
        <v>джинса</v>
      </c>
      <c r="H48" t="str">
        <f>VLOOKUP(C48, Ткани!A:F, 3, FALSE)</f>
        <v>зеленый</v>
      </c>
      <c r="I48" s="22">
        <f>VLOOKUP(C48,Ткани!A:F, 4, FALSE)</f>
        <v>420</v>
      </c>
    </row>
    <row r="49" spans="1:9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  <c r="F49" s="2" t="str">
        <f>VLOOKUP(B49, Продукция!A:E, 2,FALSE)</f>
        <v>рубашка</v>
      </c>
      <c r="G49" t="str">
        <f>VLOOKUP(C49,Ткани!A:F, 2, FALSE)</f>
        <v>муслин</v>
      </c>
      <c r="H49" t="str">
        <f>VLOOKUP(C49, Ткани!A:F, 3, FALSE)</f>
        <v>зеленый</v>
      </c>
      <c r="I49" s="22">
        <f>VLOOKUP(C49,Ткани!A:F, 4, FALSE)</f>
        <v>140</v>
      </c>
    </row>
    <row r="50" spans="1:9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  <c r="F50" s="2" t="str">
        <f>VLOOKUP(B50, Продукция!A:E, 2,FALSE)</f>
        <v>платье-туника</v>
      </c>
      <c r="G50" t="str">
        <f>VLOOKUP(C50,Ткани!A:F, 2, FALSE)</f>
        <v>ситец</v>
      </c>
      <c r="H50" t="str">
        <f>VLOOKUP(C50, Ткани!A:F, 3, FALSE)</f>
        <v>красный</v>
      </c>
      <c r="I50" s="22">
        <f>VLOOKUP(C50,Ткани!A:F, 4, FALSE)</f>
        <v>95</v>
      </c>
    </row>
    <row r="51" spans="1:9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  <c r="F51" s="2" t="str">
        <f>VLOOKUP(B51, Продукция!A:E, 2,FALSE)</f>
        <v>юбка с запахом</v>
      </c>
      <c r="G51" t="str">
        <f>VLOOKUP(C51,Ткани!A:F, 5, FALSE)</f>
        <v>хлопок</v>
      </c>
      <c r="H51" t="str">
        <f>VLOOKUP(C51, Ткани!A:F, 3, FALSE)</f>
        <v>синий</v>
      </c>
      <c r="I51" s="22">
        <f>VLOOKUP(C51,Ткани!A:F, 4, FALSE)</f>
        <v>130</v>
      </c>
    </row>
    <row r="52" spans="1:9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  <c r="F52" s="2" t="str">
        <f>VLOOKUP(B52, Продукция!A:E, 2,FALSE)</f>
        <v>юбка со складками</v>
      </c>
      <c r="G52" t="str">
        <f>VLOOKUP(C52,Ткани!A:F, 5, FALSE)</f>
        <v>хлопок</v>
      </c>
      <c r="H52" t="str">
        <f>VLOOKUP(C52, Ткани!A:F, 3, FALSE)</f>
        <v>черный</v>
      </c>
      <c r="I52" s="22">
        <f>VLOOKUP(C52,Ткани!A:F, 4, FALSE)</f>
        <v>410</v>
      </c>
    </row>
    <row r="53" spans="1:9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  <c r="F53" s="2" t="str">
        <f>VLOOKUP(B53, Продукция!A:E, 2,FALSE)</f>
        <v>платье-трансформер</v>
      </c>
      <c r="G53" t="str">
        <f>VLOOKUP(C53,Ткани!A:F, 2, FALSE)</f>
        <v>джинса</v>
      </c>
      <c r="H53" t="str">
        <f>VLOOKUP(C53, Ткани!A:F, 3, FALSE)</f>
        <v>зеленый</v>
      </c>
      <c r="I53" s="22">
        <f>VLOOKUP(C53,Ткани!A:F, 4, FALSE)</f>
        <v>420</v>
      </c>
    </row>
    <row r="54" spans="1:9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  <c r="F54" s="2" t="str">
        <f>VLOOKUP(B54, Продукция!A:E, 2,FALSE)</f>
        <v>юбка с оборкой</v>
      </c>
      <c r="G54" t="str">
        <f>VLOOKUP(C54,Ткани!A:F, 5, FALSE)</f>
        <v>хлопок</v>
      </c>
      <c r="H54" t="str">
        <f>VLOOKUP(C54, Ткани!A:F, 3, FALSE)</f>
        <v>желтый</v>
      </c>
      <c r="I54" s="22">
        <f>VLOOKUP(C54,Ткани!A:F, 4, FALSE)</f>
        <v>140</v>
      </c>
    </row>
    <row r="55" spans="1:9" hidden="1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  <c r="F55" s="2" t="str">
        <f>VLOOKUP(B55, Продукция!A:E, 2,FALSE)</f>
        <v>платье-туника</v>
      </c>
      <c r="G55" t="str">
        <f>VLOOKUP(C55,Ткани!A:F, 2, FALSE)</f>
        <v>бархат</v>
      </c>
      <c r="H55" t="str">
        <f>VLOOKUP(C55, Ткани!A:F, 3, FALSE)</f>
        <v>красный</v>
      </c>
      <c r="I55" s="22">
        <f>VLOOKUP(C55,Ткани!A:F, 4, FALSE)</f>
        <v>405</v>
      </c>
    </row>
    <row r="56" spans="1:9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  <c r="F56" s="2" t="str">
        <f>VLOOKUP(B56, Продукция!A:E, 2,FALSE)</f>
        <v>юбка полусолнце</v>
      </c>
      <c r="G56" t="str">
        <f>VLOOKUP(C56,Ткани!A:F, 5, FALSE)</f>
        <v>хлопок</v>
      </c>
      <c r="H56" t="str">
        <f>VLOOKUP(C56, Ткани!A:F, 3, FALSE)</f>
        <v>синий</v>
      </c>
      <c r="I56" s="22">
        <f>VLOOKUP(C56,Ткани!A:F, 4, FALSE)</f>
        <v>405</v>
      </c>
    </row>
    <row r="57" spans="1:9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  <c r="F57" s="2" t="str">
        <f>VLOOKUP(B57, Продукция!A:E, 2,FALSE)</f>
        <v>капри</v>
      </c>
      <c r="G57" t="str">
        <f>VLOOKUP(C57,Ткани!A:F, 2, FALSE)</f>
        <v>креп-сатин</v>
      </c>
      <c r="H57" t="str">
        <f>VLOOKUP(C57, Ткани!A:F, 3, FALSE)</f>
        <v>красный</v>
      </c>
      <c r="I57" s="22">
        <f>VLOOKUP(C57,Ткани!A:F, 4, FALSE)</f>
        <v>230</v>
      </c>
    </row>
    <row r="58" spans="1:9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  <c r="F58" s="2" t="str">
        <f>VLOOKUP(B58, Продукция!A:E, 2,FALSE)</f>
        <v>юбка полусолнце</v>
      </c>
      <c r="G58" t="str">
        <f>VLOOKUP(C58,Ткани!A:F, 5, FALSE)</f>
        <v>хлопок</v>
      </c>
      <c r="H58" t="str">
        <f>VLOOKUP(C58, Ткани!A:F, 3, FALSE)</f>
        <v>зеленый</v>
      </c>
      <c r="I58" s="22">
        <f>VLOOKUP(C58,Ткани!A:F, 4, FALSE)</f>
        <v>140</v>
      </c>
    </row>
    <row r="59" spans="1:9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  <c r="F59" s="2" t="str">
        <f>VLOOKUP(B59, Продукция!A:E, 2,FALSE)</f>
        <v>платье прямое</v>
      </c>
      <c r="G59" t="str">
        <f>VLOOKUP(C59,Ткани!A:F, 2, FALSE)</f>
        <v>батист</v>
      </c>
      <c r="H59" t="str">
        <f>VLOOKUP(C59, Ткани!A:F, 3, FALSE)</f>
        <v>розовый</v>
      </c>
      <c r="I59" s="22">
        <f>VLOOKUP(C59,Ткани!A:F, 4, FALSE)</f>
        <v>70</v>
      </c>
    </row>
    <row r="60" spans="1:9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  <c r="F60" s="2" t="str">
        <f>VLOOKUP(B60, Продукция!A:E, 2,FALSE)</f>
        <v>платье-сарафан</v>
      </c>
      <c r="G60" t="str">
        <f>VLOOKUP(C60,Ткани!A:F, 2, FALSE)</f>
        <v>сатин</v>
      </c>
      <c r="H60" t="str">
        <f>VLOOKUP(C60, Ткани!A:F, 3, FALSE)</f>
        <v>красный</v>
      </c>
      <c r="I60" s="22">
        <f>VLOOKUP(C60,Ткани!A:F, 4, FALSE)</f>
        <v>130</v>
      </c>
    </row>
    <row r="61" spans="1:9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  <c r="F61" s="2" t="str">
        <f>VLOOKUP(B61, Продукция!A:E, 2,FALSE)</f>
        <v>капри</v>
      </c>
      <c r="G61" t="str">
        <f>VLOOKUP(C61,Ткани!A:F, 2, FALSE)</f>
        <v>драп</v>
      </c>
      <c r="H61" t="str">
        <f>VLOOKUP(C61, Ткани!A:F, 3, FALSE)</f>
        <v>синий</v>
      </c>
      <c r="I61" s="22">
        <f>VLOOKUP(C61,Ткани!A:F, 4, FALSE)</f>
        <v>670</v>
      </c>
    </row>
    <row r="62" spans="1:9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  <c r="F62" s="2" t="str">
        <f>VLOOKUP(B62, Продукция!A:E, 2,FALSE)</f>
        <v>юбка с оборкой</v>
      </c>
      <c r="G62" t="str">
        <f>VLOOKUP(C62,Ткани!A:F, 5, FALSE)</f>
        <v>шёлк</v>
      </c>
      <c r="H62" t="str">
        <f>VLOOKUP(C62, Ткани!A:F, 3, FALSE)</f>
        <v>желтый</v>
      </c>
      <c r="I62" s="22">
        <f>VLOOKUP(C62,Ткани!A:F, 4, FALSE)</f>
        <v>240</v>
      </c>
    </row>
    <row r="63" spans="1:9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  <c r="F63" s="2" t="str">
        <f>VLOOKUP(B63, Продукция!A:E, 2,FALSE)</f>
        <v>блузка с длинным рукавом</v>
      </c>
      <c r="G63" t="str">
        <f>VLOOKUP(C63,Ткани!A:F, 2, FALSE)</f>
        <v>бязь</v>
      </c>
      <c r="H63" t="str">
        <f>VLOOKUP(C63, Ткани!A:F, 3, FALSE)</f>
        <v>желтый</v>
      </c>
      <c r="I63" s="22">
        <f>VLOOKUP(C63,Ткани!A:F, 4, FALSE)</f>
        <v>135</v>
      </c>
    </row>
    <row r="64" spans="1:9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  <c r="F64" s="2" t="str">
        <f>VLOOKUP(B64, Продукция!A:E, 2,FALSE)</f>
        <v>бриджи</v>
      </c>
      <c r="G64" t="str">
        <f>VLOOKUP(C64,Ткани!A:F, 2, FALSE)</f>
        <v>сатин</v>
      </c>
      <c r="H64" t="str">
        <f>VLOOKUP(C64, Ткани!A:F, 3, FALSE)</f>
        <v>синий</v>
      </c>
      <c r="I64" s="22">
        <f>VLOOKUP(C64,Ткани!A:F, 4, FALSE)</f>
        <v>130</v>
      </c>
    </row>
    <row r="65" spans="1:9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  <c r="F65" s="2" t="str">
        <f>VLOOKUP(B65, Продукция!A:E, 2,FALSE)</f>
        <v>юбка солнце</v>
      </c>
      <c r="G65" t="str">
        <f>VLOOKUP(C65,Ткани!A:F, 5, FALSE)</f>
        <v>лён</v>
      </c>
      <c r="H65" t="str">
        <f>VLOOKUP(C65, Ткани!A:F, 3, FALSE)</f>
        <v>синий</v>
      </c>
      <c r="I65" s="22">
        <f>VLOOKUP(C65,Ткани!A:F, 4, FALSE)</f>
        <v>160</v>
      </c>
    </row>
    <row r="66" spans="1:9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  <c r="F66" s="2" t="str">
        <f>VLOOKUP(B66, Продукция!A:E, 2,FALSE)</f>
        <v>платье с напуском на талии</v>
      </c>
      <c r="G66" t="str">
        <f>VLOOKUP(C66,Ткани!A:F, 2, FALSE)</f>
        <v>вельвет</v>
      </c>
      <c r="H66" t="str">
        <f>VLOOKUP(C66, Ткани!A:F, 3, FALSE)</f>
        <v>черный</v>
      </c>
      <c r="I66" s="22">
        <f>VLOOKUP(C66,Ткани!A:F, 4, FALSE)</f>
        <v>410</v>
      </c>
    </row>
    <row r="67" spans="1:9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  <c r="F67" s="2" t="str">
        <f>VLOOKUP(B67, Продукция!A:E, 2,FALSE)</f>
        <v>брюки зауженные</v>
      </c>
      <c r="G67" t="str">
        <f>VLOOKUP(C67,Ткани!A:F, 2, FALSE)</f>
        <v>ситец</v>
      </c>
      <c r="H67" t="str">
        <f>VLOOKUP(C67, Ткани!A:F, 3, FALSE)</f>
        <v>белый</v>
      </c>
      <c r="I67" s="22">
        <f>VLOOKUP(C67,Ткани!A:F, 4, FALSE)</f>
        <v>95</v>
      </c>
    </row>
    <row r="68" spans="1:9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  <c r="F68" s="2" t="str">
        <f>VLOOKUP(B68, Продукция!A:E, 2,FALSE)</f>
        <v>юбка полусолнце</v>
      </c>
      <c r="G68" t="str">
        <f>VLOOKUP(C68,Ткани!A:F, 5, FALSE)</f>
        <v>шёлк</v>
      </c>
      <c r="H68" t="str">
        <f>VLOOKUP(C68, Ткани!A:F, 3, FALSE)</f>
        <v>синий</v>
      </c>
      <c r="I68" s="22">
        <f>VLOOKUP(C68,Ткани!A:F, 4, FALSE)</f>
        <v>230</v>
      </c>
    </row>
    <row r="69" spans="1:9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  <c r="F69" s="2" t="str">
        <f>VLOOKUP(B69, Продукция!A:E, 2,FALSE)</f>
        <v>бриджи</v>
      </c>
      <c r="G69" t="str">
        <f>VLOOKUP(C69,Ткани!A:F, 2, FALSE)</f>
        <v>бязь</v>
      </c>
      <c r="H69" t="str">
        <f>VLOOKUP(C69, Ткани!A:F, 3, FALSE)</f>
        <v>красный</v>
      </c>
      <c r="I69" s="22">
        <f>VLOOKUP(C69,Ткани!A:F, 4, FALSE)</f>
        <v>135</v>
      </c>
    </row>
    <row r="70" spans="1:9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  <c r="F70" s="2" t="str">
        <f>VLOOKUP(B70, Продукция!A:E, 2,FALSE)</f>
        <v>платье с кокеткой</v>
      </c>
      <c r="G70" t="str">
        <f>VLOOKUP(C70,Ткани!A:F, 2, FALSE)</f>
        <v>лён</v>
      </c>
      <c r="H70" t="str">
        <f>VLOOKUP(C70, Ткани!A:F, 3, FALSE)</f>
        <v>желтый</v>
      </c>
      <c r="I70" s="22">
        <f>VLOOKUP(C70,Ткани!A:F, 4, FALSE)</f>
        <v>160</v>
      </c>
    </row>
    <row r="71" spans="1:9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  <c r="F71" s="2" t="str">
        <f>VLOOKUP(B71, Продукция!A:E, 2,FALSE)</f>
        <v>платье-халат</v>
      </c>
      <c r="G71" t="str">
        <f>VLOOKUP(C71,Ткани!A:F, 2, FALSE)</f>
        <v>крепдешин</v>
      </c>
      <c r="H71" t="str">
        <f>VLOOKUP(C71, Ткани!A:F, 3, FALSE)</f>
        <v>синий</v>
      </c>
      <c r="I71" s="22">
        <f>VLOOKUP(C71,Ткани!A:F, 4, FALSE)</f>
        <v>196</v>
      </c>
    </row>
    <row r="72" spans="1:9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  <c r="F72" s="2" t="str">
        <f>VLOOKUP(B72, Продукция!A:E, 2,FALSE)</f>
        <v>рубашка</v>
      </c>
      <c r="G72" t="str">
        <f>VLOOKUP(C72,Ткани!A:F, 2, FALSE)</f>
        <v>сатин</v>
      </c>
      <c r="H72" t="str">
        <f>VLOOKUP(C72, Ткани!A:F, 3, FALSE)</f>
        <v>красный</v>
      </c>
      <c r="I72" s="22">
        <f>VLOOKUP(C72,Ткани!A:F, 4, FALSE)</f>
        <v>130</v>
      </c>
    </row>
    <row r="73" spans="1:9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  <c r="F73" s="2" t="str">
        <f>VLOOKUP(B73, Продукция!A:E, 2,FALSE)</f>
        <v>юбка с оборкой</v>
      </c>
      <c r="G73" t="str">
        <f>VLOOKUP(C73,Ткани!A:F, 5, FALSE)</f>
        <v>шёлк</v>
      </c>
      <c r="H73" t="str">
        <f>VLOOKUP(C73, Ткани!A:F, 3, FALSE)</f>
        <v>зеленый</v>
      </c>
      <c r="I73" s="22">
        <f>VLOOKUP(C73,Ткани!A:F, 4, FALSE)</f>
        <v>196</v>
      </c>
    </row>
    <row r="74" spans="1:9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  <c r="F74" s="2" t="str">
        <f>VLOOKUP(B74, Продукция!A:E, 2,FALSE)</f>
        <v>блузка с длинным рукавом</v>
      </c>
      <c r="G74" t="str">
        <f>VLOOKUP(C74,Ткани!A:F, 2, FALSE)</f>
        <v>креп-сатин</v>
      </c>
      <c r="H74" t="str">
        <f>VLOOKUP(C74, Ткани!A:F, 3, FALSE)</f>
        <v>красный</v>
      </c>
      <c r="I74" s="22">
        <f>VLOOKUP(C74,Ткани!A:F, 4, FALSE)</f>
        <v>230</v>
      </c>
    </row>
    <row r="75" spans="1:9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  <c r="F75" s="2" t="str">
        <f>VLOOKUP(B75, Продукция!A:E, 2,FALSE)</f>
        <v>платье с запахом</v>
      </c>
      <c r="G75" t="str">
        <f>VLOOKUP(C75,Ткани!A:F, 2, FALSE)</f>
        <v>бархат</v>
      </c>
      <c r="H75" t="str">
        <f>VLOOKUP(C75, Ткани!A:F, 3, FALSE)</f>
        <v>синий</v>
      </c>
      <c r="I75" s="22">
        <f>VLOOKUP(C75,Ткани!A:F, 4, FALSE)</f>
        <v>405</v>
      </c>
    </row>
    <row r="76" spans="1:9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  <c r="F76" s="2" t="str">
        <f>VLOOKUP(B76, Продукция!A:E, 2,FALSE)</f>
        <v>платье миди</v>
      </c>
      <c r="G76" t="str">
        <f>VLOOKUP(C76,Ткани!A:F, 2, FALSE)</f>
        <v>атлас</v>
      </c>
      <c r="H76" t="str">
        <f>VLOOKUP(C76, Ткани!A:F, 3, FALSE)</f>
        <v>синий</v>
      </c>
      <c r="I76" s="22">
        <f>VLOOKUP(C76,Ткани!A:F, 4, FALSE)</f>
        <v>240</v>
      </c>
    </row>
    <row r="77" spans="1:9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  <c r="F77" s="2" t="str">
        <f>VLOOKUP(B77, Продукция!A:E, 2,FALSE)</f>
        <v>юбка полусолнце</v>
      </c>
      <c r="G77" t="str">
        <f>VLOOKUP(C77,Ткани!A:F, 5, FALSE)</f>
        <v>шёлк</v>
      </c>
      <c r="H77" t="str">
        <f>VLOOKUP(C77, Ткани!A:F, 3, FALSE)</f>
        <v>синий</v>
      </c>
      <c r="I77" s="22">
        <f>VLOOKUP(C77,Ткани!A:F, 4, FALSE)</f>
        <v>240</v>
      </c>
    </row>
    <row r="78" spans="1:9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  <c r="F78" s="2" t="str">
        <f>VLOOKUP(B78, Продукция!A:E, 2,FALSE)</f>
        <v>платье прямое</v>
      </c>
      <c r="G78" t="str">
        <f>VLOOKUP(C78,Ткани!A:F, 2, FALSE)</f>
        <v>ситец</v>
      </c>
      <c r="H78" t="str">
        <f>VLOOKUP(C78, Ткани!A:F, 3, FALSE)</f>
        <v>красный</v>
      </c>
      <c r="I78" s="22">
        <f>VLOOKUP(C78,Ткани!A:F, 4, FALSE)</f>
        <v>95</v>
      </c>
    </row>
    <row r="79" spans="1:9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  <c r="F79" s="2" t="str">
        <f>VLOOKUP(B79, Продукция!A:E, 2,FALSE)</f>
        <v>платье-рубашка</v>
      </c>
      <c r="G79" t="str">
        <f>VLOOKUP(C79,Ткани!A:F, 2, FALSE)</f>
        <v>бархат</v>
      </c>
      <c r="H79" t="str">
        <f>VLOOKUP(C79, Ткани!A:F, 3, FALSE)</f>
        <v>черный</v>
      </c>
      <c r="I79" s="22">
        <f>VLOOKUP(C79,Ткани!A:F, 4, FALSE)</f>
        <v>405</v>
      </c>
    </row>
    <row r="80" spans="1:9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  <c r="F80" s="2" t="str">
        <f>VLOOKUP(B80, Продукция!A:E, 2,FALSE)</f>
        <v>платье-кимоно</v>
      </c>
      <c r="G80" t="str">
        <f>VLOOKUP(C80,Ткани!A:F, 2, FALSE)</f>
        <v>крепдешин</v>
      </c>
      <c r="H80" t="str">
        <f>VLOOKUP(C80, Ткани!A:F, 3, FALSE)</f>
        <v>зеленый</v>
      </c>
      <c r="I80" s="22">
        <f>VLOOKUP(C80,Ткани!A:F, 4, FALSE)</f>
        <v>196</v>
      </c>
    </row>
    <row r="81" spans="1:9" hidden="1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  <c r="F81" s="2" t="str">
        <f>VLOOKUP(B81, Продукция!A:E, 2,FALSE)</f>
        <v>брюки прямые</v>
      </c>
      <c r="G81" t="str">
        <f>VLOOKUP(C81,Ткани!A:F, 2, FALSE)</f>
        <v>лён</v>
      </c>
      <c r="H81" t="str">
        <f>VLOOKUP(C81, Ткани!A:F, 3, FALSE)</f>
        <v>белый</v>
      </c>
      <c r="I81" s="22">
        <f>VLOOKUP(C81,Ткани!A:F, 4, FALSE)</f>
        <v>160</v>
      </c>
    </row>
    <row r="82" spans="1:9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  <c r="F82" s="2" t="str">
        <f>VLOOKUP(B82, Продукция!A:E, 2,FALSE)</f>
        <v>брюки клеш</v>
      </c>
      <c r="G82" t="str">
        <f>VLOOKUP(C82,Ткани!A:F, 2, FALSE)</f>
        <v>бязь</v>
      </c>
      <c r="H82" t="str">
        <f>VLOOKUP(C82, Ткани!A:F, 3, FALSE)</f>
        <v>желтый</v>
      </c>
      <c r="I82" s="22">
        <f>VLOOKUP(C82,Ткани!A:F, 4, FALSE)</f>
        <v>135</v>
      </c>
    </row>
    <row r="83" spans="1:9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  <c r="F83" s="2" t="str">
        <f>VLOOKUP(B83, Продукция!A:E, 2,FALSE)</f>
        <v>капри</v>
      </c>
      <c r="G83" t="str">
        <f>VLOOKUP(C83,Ткани!A:F, 2, FALSE)</f>
        <v>крепдешин</v>
      </c>
      <c r="H83" t="str">
        <f>VLOOKUP(C83, Ткани!A:F, 3, FALSE)</f>
        <v>синий</v>
      </c>
      <c r="I83" s="22">
        <f>VLOOKUP(C83,Ткани!A:F, 4, FALSE)</f>
        <v>196</v>
      </c>
    </row>
    <row r="84" spans="1:9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  <c r="F84" s="2" t="str">
        <f>VLOOKUP(B84, Продукция!A:E, 2,FALSE)</f>
        <v>бриджи</v>
      </c>
      <c r="G84" t="str">
        <f>VLOOKUP(C84,Ткани!A:F, 2, FALSE)</f>
        <v>поплин</v>
      </c>
      <c r="H84" t="str">
        <f>VLOOKUP(C84, Ткани!A:F, 3, FALSE)</f>
        <v>синий</v>
      </c>
      <c r="I84" s="22">
        <f>VLOOKUP(C84,Ткани!A:F, 4, FALSE)</f>
        <v>140</v>
      </c>
    </row>
    <row r="85" spans="1:9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  <c r="F85" s="2" t="str">
        <f>VLOOKUP(B85, Продукция!A:E, 2,FALSE)</f>
        <v>платье макси</v>
      </c>
      <c r="G85" t="str">
        <f>VLOOKUP(C85,Ткани!A:F, 2, FALSE)</f>
        <v>лён</v>
      </c>
      <c r="H85" t="str">
        <f>VLOOKUP(C85, Ткани!A:F, 3, FALSE)</f>
        <v>красный</v>
      </c>
      <c r="I85" s="22">
        <f>VLOOKUP(C85,Ткани!A:F, 4, FALSE)</f>
        <v>160</v>
      </c>
    </row>
    <row r="86" spans="1:9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  <c r="F86" s="2" t="str">
        <f>VLOOKUP(B86, Продукция!A:E, 2,FALSE)</f>
        <v>брюки прямые</v>
      </c>
      <c r="G86" t="str">
        <f>VLOOKUP(C86,Ткани!A:F, 2, FALSE)</f>
        <v>сатин</v>
      </c>
      <c r="H86" t="str">
        <f>VLOOKUP(C86, Ткани!A:F, 3, FALSE)</f>
        <v>синий</v>
      </c>
      <c r="I86" s="22">
        <f>VLOOKUP(C86,Ткани!A:F, 4, FALSE)</f>
        <v>130</v>
      </c>
    </row>
    <row r="87" spans="1:9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  <c r="F87" s="2" t="str">
        <f>VLOOKUP(B87, Продукция!A:E, 2,FALSE)</f>
        <v>бермуды</v>
      </c>
      <c r="G87" t="str">
        <f>VLOOKUP(C87,Ткани!A:F, 2, FALSE)</f>
        <v>вельвет</v>
      </c>
      <c r="H87" t="str">
        <f>VLOOKUP(C87, Ткани!A:F, 3, FALSE)</f>
        <v>синий</v>
      </c>
      <c r="I87" s="22">
        <f>VLOOKUP(C87,Ткани!A:F, 4, FALSE)</f>
        <v>410</v>
      </c>
    </row>
    <row r="88" spans="1:9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  <c r="F88" s="2" t="str">
        <f>VLOOKUP(B88, Продукция!A:E, 2,FALSE)</f>
        <v>платье прямое</v>
      </c>
      <c r="G88" t="str">
        <f>VLOOKUP(C88,Ткани!A:F, 2, FALSE)</f>
        <v>бязь</v>
      </c>
      <c r="H88" t="str">
        <f>VLOOKUP(C88, Ткани!A:F, 3, FALSE)</f>
        <v>желтый</v>
      </c>
      <c r="I88" s="22">
        <f>VLOOKUP(C88,Ткани!A:F, 4, FALSE)</f>
        <v>135</v>
      </c>
    </row>
    <row r="89" spans="1:9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  <c r="F89" s="2" t="str">
        <f>VLOOKUP(B89, Продукция!A:E, 2,FALSE)</f>
        <v>платье-рубашка</v>
      </c>
      <c r="G89" t="str">
        <f>VLOOKUP(C89,Ткани!A:F, 2, FALSE)</f>
        <v>лён</v>
      </c>
      <c r="H89" t="str">
        <f>VLOOKUP(C89, Ткани!A:F, 3, FALSE)</f>
        <v>синий</v>
      </c>
      <c r="I89" s="22">
        <f>VLOOKUP(C89,Ткани!A:F, 4, FALSE)</f>
        <v>160</v>
      </c>
    </row>
    <row r="90" spans="1:9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  <c r="F90" s="2" t="str">
        <f>VLOOKUP(B90, Продукция!A:E, 2,FALSE)</f>
        <v>платье ретро</v>
      </c>
      <c r="G90" t="str">
        <f>VLOOKUP(C90,Ткани!A:F, 2, FALSE)</f>
        <v>атлас</v>
      </c>
      <c r="H90" t="str">
        <f>VLOOKUP(C90, Ткани!A:F, 3, FALSE)</f>
        <v>желтый</v>
      </c>
      <c r="I90" s="22">
        <f>VLOOKUP(C90,Ткани!A:F, 4, FALSE)</f>
        <v>240</v>
      </c>
    </row>
    <row r="91" spans="1:9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  <c r="F91" s="2" t="str">
        <f>VLOOKUP(B91, Продукция!A:E, 2,FALSE)</f>
        <v>платье-трапеция</v>
      </c>
      <c r="G91" t="str">
        <f>VLOOKUP(C91,Ткани!A:F, 2, FALSE)</f>
        <v>муслин</v>
      </c>
      <c r="H91" t="str">
        <f>VLOOKUP(C91, Ткани!A:F, 3, FALSE)</f>
        <v>зеленый</v>
      </c>
      <c r="I91" s="22">
        <f>VLOOKUP(C91,Ткани!A:F, 4, FALSE)</f>
        <v>140</v>
      </c>
    </row>
    <row r="92" spans="1:9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  <c r="F92" s="2" t="str">
        <f>VLOOKUP(B92, Продукция!A:E, 2,FALSE)</f>
        <v>юбка полусолнце</v>
      </c>
      <c r="G92" t="str">
        <f>VLOOKUP(C92,Ткани!A:F, 5, FALSE)</f>
        <v>шёлк</v>
      </c>
      <c r="H92" t="str">
        <f>VLOOKUP(C92, Ткани!A:F, 3, FALSE)</f>
        <v>красный</v>
      </c>
      <c r="I92" s="22">
        <f>VLOOKUP(C92,Ткани!A:F, 4, FALSE)</f>
        <v>196</v>
      </c>
    </row>
    <row r="93" spans="1:9" hidden="1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  <c r="F93" s="2" t="str">
        <f>VLOOKUP(B93, Продукция!A:E, 2,FALSE)</f>
        <v>платье-сарафан</v>
      </c>
      <c r="G93" t="str">
        <f>VLOOKUP(C93,Ткани!A:F, 2, FALSE)</f>
        <v>вельвет</v>
      </c>
      <c r="H93" t="str">
        <f>VLOOKUP(C93, Ткани!A:F, 3, FALSE)</f>
        <v>красный</v>
      </c>
      <c r="I93" s="22">
        <f>VLOOKUP(C93,Ткани!A:F, 4, FALSE)</f>
        <v>410</v>
      </c>
    </row>
    <row r="94" spans="1:9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  <c r="F94" s="2" t="str">
        <f>VLOOKUP(B94, Продукция!A:E, 2,FALSE)</f>
        <v>платье с кокеткой</v>
      </c>
      <c r="G94" t="str">
        <f>VLOOKUP(C94,Ткани!A:F, 2, FALSE)</f>
        <v>батист</v>
      </c>
      <c r="H94" t="str">
        <f>VLOOKUP(C94, Ткани!A:F, 3, FALSE)</f>
        <v>розовый</v>
      </c>
      <c r="I94" s="22">
        <f>VLOOKUP(C94,Ткани!A:F, 4, FALSE)</f>
        <v>70</v>
      </c>
    </row>
    <row r="95" spans="1:9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  <c r="F95" s="2" t="str">
        <f>VLOOKUP(B95, Продукция!A:E, 2,FALSE)</f>
        <v>платье миди</v>
      </c>
      <c r="G95" t="str">
        <f>VLOOKUP(C95,Ткани!A:F, 2, FALSE)</f>
        <v>лён</v>
      </c>
      <c r="H95" t="str">
        <f>VLOOKUP(C95, Ткани!A:F, 3, FALSE)</f>
        <v>зеленый</v>
      </c>
      <c r="I95" s="22">
        <f>VLOOKUP(C95,Ткани!A:F, 4, FALSE)</f>
        <v>160</v>
      </c>
    </row>
    <row r="96" spans="1:9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  <c r="F96" s="2" t="str">
        <f>VLOOKUP(B96, Продукция!A:E, 2,FALSE)</f>
        <v>блузка с длинным рукавом</v>
      </c>
      <c r="G96" t="str">
        <f>VLOOKUP(C96,Ткани!A:F, 2, FALSE)</f>
        <v>драп</v>
      </c>
      <c r="H96" t="str">
        <f>VLOOKUP(C96, Ткани!A:F, 3, FALSE)</f>
        <v>синий</v>
      </c>
      <c r="I96" s="22">
        <f>VLOOKUP(C96,Ткани!A:F, 4, FALSE)</f>
        <v>670</v>
      </c>
    </row>
    <row r="97" spans="1:9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  <c r="F97" s="2" t="str">
        <f>VLOOKUP(B97, Продукция!A:E, 2,FALSE)</f>
        <v>юбка с оборкой</v>
      </c>
      <c r="G97" t="str">
        <f>VLOOKUP(C97,Ткани!A:F, 5, FALSE)</f>
        <v>хлопок</v>
      </c>
      <c r="H97" t="str">
        <f>VLOOKUP(C97, Ткани!A:F, 3, FALSE)</f>
        <v>коричневый</v>
      </c>
      <c r="I97" s="22">
        <f>VLOOKUP(C97,Ткани!A:F, 4, FALSE)</f>
        <v>95</v>
      </c>
    </row>
    <row r="98" spans="1:9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  <c r="F98" s="2" t="str">
        <f>VLOOKUP(B98, Продукция!A:E, 2,FALSE)</f>
        <v>юбка с запахом</v>
      </c>
      <c r="G98" t="str">
        <f>VLOOKUP(C98,Ткани!A:F, 5, FALSE)</f>
        <v>хлопок</v>
      </c>
      <c r="H98" t="str">
        <f>VLOOKUP(C98, Ткани!A:F, 3, FALSE)</f>
        <v>белый</v>
      </c>
      <c r="I98" s="22">
        <f>VLOOKUP(C98,Ткани!A:F, 4, FALSE)</f>
        <v>420</v>
      </c>
    </row>
    <row r="99" spans="1:9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  <c r="F99" s="2" t="str">
        <f>VLOOKUP(B99, Продукция!A:E, 2,FALSE)</f>
        <v>платье прямое</v>
      </c>
      <c r="G99" t="str">
        <f>VLOOKUP(C99,Ткани!A:F, 2, FALSE)</f>
        <v>джинса</v>
      </c>
      <c r="H99" t="str">
        <f>VLOOKUP(C99, Ткани!A:F, 3, FALSE)</f>
        <v>зеленый</v>
      </c>
      <c r="I99" s="22">
        <f>VLOOKUP(C99,Ткани!A:F, 4, FALSE)</f>
        <v>420</v>
      </c>
    </row>
    <row r="100" spans="1:9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  <c r="F100" s="2" t="str">
        <f>VLOOKUP(B100, Продукция!A:E, 2,FALSE)</f>
        <v>платье-жилет</v>
      </c>
      <c r="G100" t="str">
        <f>VLOOKUP(C100,Ткани!A:F, 2, FALSE)</f>
        <v>драп</v>
      </c>
      <c r="H100" t="str">
        <f>VLOOKUP(C100, Ткани!A:F, 3, FALSE)</f>
        <v>желтый</v>
      </c>
      <c r="I100" s="22">
        <f>VLOOKUP(C100,Ткани!A:F, 4, FALSE)</f>
        <v>670</v>
      </c>
    </row>
    <row r="101" spans="1:9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  <c r="F101" s="2" t="str">
        <f>VLOOKUP(B101, Продукция!A:E, 2,FALSE)</f>
        <v>платье с кокеткой</v>
      </c>
      <c r="G101" t="str">
        <f>VLOOKUP(C101,Ткани!A:F, 2, FALSE)</f>
        <v>лён</v>
      </c>
      <c r="H101" t="str">
        <f>VLOOKUP(C101, Ткани!A:F, 3, FALSE)</f>
        <v>синий</v>
      </c>
      <c r="I101" s="22">
        <f>VLOOKUP(C101,Ткани!A:F, 4, FALSE)</f>
        <v>160</v>
      </c>
    </row>
    <row r="102" spans="1:9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  <c r="F102" s="2" t="str">
        <f>VLOOKUP(B102, Продукция!A:E, 2,FALSE)</f>
        <v>юбка полусолнце</v>
      </c>
      <c r="G102" t="str">
        <f>VLOOKUP(C102,Ткани!A:F, 5, FALSE)</f>
        <v>шёлк</v>
      </c>
      <c r="H102" t="str">
        <f>VLOOKUP(C102, Ткани!A:F, 3, FALSE)</f>
        <v>зеленый</v>
      </c>
      <c r="I102" s="22">
        <f>VLOOKUP(C102,Ткани!A:F, 4, FALSE)</f>
        <v>140</v>
      </c>
    </row>
    <row r="103" spans="1:9" hidden="1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  <c r="F103" s="2" t="str">
        <f>VLOOKUP(B103, Продукция!A:E, 2,FALSE)</f>
        <v>платье-рубашка</v>
      </c>
      <c r="G103" t="str">
        <f>VLOOKUP(C103,Ткани!A:F, 2, FALSE)</f>
        <v>джинса</v>
      </c>
      <c r="H103" t="str">
        <f>VLOOKUP(C103, Ткани!A:F, 3, FALSE)</f>
        <v>красный</v>
      </c>
      <c r="I103" s="22">
        <f>VLOOKUP(C103,Ткани!A:F, 4, FALSE)</f>
        <v>420</v>
      </c>
    </row>
    <row r="104" spans="1:9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  <c r="F104" s="2" t="str">
        <f>VLOOKUP(B104, Продукция!A:E, 2,FALSE)</f>
        <v>блузка с длинным рукавом</v>
      </c>
      <c r="G104" t="str">
        <f>VLOOKUP(C104,Ткани!A:F, 2, FALSE)</f>
        <v>батист</v>
      </c>
      <c r="H104" t="str">
        <f>VLOOKUP(C104, Ткани!A:F, 3, FALSE)</f>
        <v>голубой</v>
      </c>
      <c r="I104" s="22">
        <f>VLOOKUP(C104,Ткани!A:F, 4, FALSE)</f>
        <v>70</v>
      </c>
    </row>
    <row r="105" spans="1:9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  <c r="F105" s="2" t="str">
        <f>VLOOKUP(B105, Продукция!A:E, 2,FALSE)</f>
        <v>юбка солнце</v>
      </c>
      <c r="G105" t="str">
        <f>VLOOKUP(C105,Ткани!A:F, 5, FALSE)</f>
        <v>хлопок</v>
      </c>
      <c r="H105" t="str">
        <f>VLOOKUP(C105, Ткани!A:F, 3, FALSE)</f>
        <v>красный</v>
      </c>
      <c r="I105" s="22">
        <f>VLOOKUP(C105,Ткани!A:F, 4, FALSE)</f>
        <v>405</v>
      </c>
    </row>
    <row r="106" spans="1:9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  <c r="F106" s="2" t="str">
        <f>VLOOKUP(B106, Продукция!A:E, 2,FALSE)</f>
        <v>бриджи</v>
      </c>
      <c r="G106" t="str">
        <f>VLOOKUP(C106,Ткани!A:F, 2, FALSE)</f>
        <v>батист</v>
      </c>
      <c r="H106" t="str">
        <f>VLOOKUP(C106, Ткани!A:F, 3, FALSE)</f>
        <v>белый</v>
      </c>
      <c r="I106" s="22">
        <f>VLOOKUP(C106,Ткани!A:F, 4, FALSE)</f>
        <v>70</v>
      </c>
    </row>
    <row r="107" spans="1:9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  <c r="F107" s="2" t="str">
        <f>VLOOKUP(B107, Продукция!A:E, 2,FALSE)</f>
        <v>платье-трапеция</v>
      </c>
      <c r="G107" t="str">
        <f>VLOOKUP(C107,Ткани!A:F, 2, FALSE)</f>
        <v>джинса</v>
      </c>
      <c r="H107" t="str">
        <f>VLOOKUP(C107, Ткани!A:F, 3, FALSE)</f>
        <v>зеленый</v>
      </c>
      <c r="I107" s="22">
        <f>VLOOKUP(C107,Ткани!A:F, 4, FALSE)</f>
        <v>420</v>
      </c>
    </row>
    <row r="108" spans="1:9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  <c r="F108" s="2" t="str">
        <f>VLOOKUP(B108, Продукция!A:E, 2,FALSE)</f>
        <v>платье-туника</v>
      </c>
      <c r="G108" t="str">
        <f>VLOOKUP(C108,Ткани!A:F, 2, FALSE)</f>
        <v>крепдешин</v>
      </c>
      <c r="H108" t="str">
        <f>VLOOKUP(C108, Ткани!A:F, 3, FALSE)</f>
        <v>синий</v>
      </c>
      <c r="I108" s="22">
        <f>VLOOKUP(C108,Ткани!A:F, 4, FALSE)</f>
        <v>196</v>
      </c>
    </row>
    <row r="109" spans="1:9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  <c r="F109" s="2" t="str">
        <f>VLOOKUP(B109, Продукция!A:E, 2,FALSE)</f>
        <v>платье-жилет</v>
      </c>
      <c r="G109" t="str">
        <f>VLOOKUP(C109,Ткани!A:F, 2, FALSE)</f>
        <v>крепдешин</v>
      </c>
      <c r="H109" t="str">
        <f>VLOOKUP(C109, Ткани!A:F, 3, FALSE)</f>
        <v>синий</v>
      </c>
      <c r="I109" s="22">
        <f>VLOOKUP(C109,Ткани!A:F, 4, FALSE)</f>
        <v>196</v>
      </c>
    </row>
    <row r="110" spans="1:9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  <c r="F110" s="2" t="str">
        <f>VLOOKUP(B110, Продукция!A:E, 2,FALSE)</f>
        <v>платье с кокеткой</v>
      </c>
      <c r="G110" t="str">
        <f>VLOOKUP(C110,Ткани!A:F, 2, FALSE)</f>
        <v>сатин</v>
      </c>
      <c r="H110" t="str">
        <f>VLOOKUP(C110, Ткани!A:F, 3, FALSE)</f>
        <v>белый</v>
      </c>
      <c r="I110" s="22">
        <f>VLOOKUP(C110,Ткани!A:F, 4, FALSE)</f>
        <v>130</v>
      </c>
    </row>
    <row r="111" spans="1:9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  <c r="F111" s="2" t="str">
        <f>VLOOKUP(B111, Продукция!A:E, 2,FALSE)</f>
        <v>юбка с оборкой</v>
      </c>
      <c r="G111" t="str">
        <f>VLOOKUP(C111,Ткани!A:F, 5, FALSE)</f>
        <v>лён</v>
      </c>
      <c r="H111" t="str">
        <f>VLOOKUP(C111, Ткани!A:F, 3, FALSE)</f>
        <v>желтый</v>
      </c>
      <c r="I111" s="22">
        <f>VLOOKUP(C111,Ткани!A:F, 4, FALSE)</f>
        <v>160</v>
      </c>
    </row>
    <row r="112" spans="1:9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  <c r="F112" s="2" t="str">
        <f>VLOOKUP(B112, Продукция!A:E, 2,FALSE)</f>
        <v>юбка полусолнце</v>
      </c>
      <c r="G112" t="str">
        <f>VLOOKUP(C112,Ткани!A:F, 5, FALSE)</f>
        <v>шерсть</v>
      </c>
      <c r="H112" t="str">
        <f>VLOOKUP(C112, Ткани!A:F, 3, FALSE)</f>
        <v>желтый</v>
      </c>
      <c r="I112" s="22">
        <f>VLOOKUP(C112,Ткани!A:F, 4, FALSE)</f>
        <v>670</v>
      </c>
    </row>
    <row r="113" spans="1:10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  <c r="F113" s="2" t="str">
        <f>VLOOKUP(B113, Продукция!A:E, 2,FALSE)</f>
        <v>платье с кокеткой</v>
      </c>
      <c r="G113" t="str">
        <f>VLOOKUP(C113,Ткани!A:F, 2, FALSE)</f>
        <v>сатин</v>
      </c>
      <c r="H113" t="str">
        <f>VLOOKUP(C113, Ткани!A:F, 3, FALSE)</f>
        <v>красный</v>
      </c>
      <c r="I113" s="22">
        <f>VLOOKUP(C113,Ткани!A:F, 4, FALSE)</f>
        <v>130</v>
      </c>
    </row>
    <row r="114" spans="1:10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  <c r="F114" s="2" t="str">
        <f>VLOOKUP(B114, Продукция!A:E, 2,FALSE)</f>
        <v>блузка с длинным рукавом</v>
      </c>
      <c r="G114" t="str">
        <f>VLOOKUP(C114,Ткани!A:F, 2, FALSE)</f>
        <v>поплин</v>
      </c>
      <c r="H114" t="str">
        <f>VLOOKUP(C114, Ткани!A:F, 3, FALSE)</f>
        <v>желтый</v>
      </c>
      <c r="I114" s="22">
        <f>VLOOKUP(C114,Ткани!A:F, 4, FALSE)</f>
        <v>140</v>
      </c>
    </row>
    <row r="115" spans="1:10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  <c r="F115" s="2" t="str">
        <f>VLOOKUP(B115, Продукция!A:E, 2,FALSE)</f>
        <v>блузка с длинным рукавом</v>
      </c>
      <c r="G115" t="str">
        <f>VLOOKUP(C115,Ткани!A:F, 2, FALSE)</f>
        <v>поплин</v>
      </c>
      <c r="H115" t="str">
        <f>VLOOKUP(C115, Ткани!A:F, 3, FALSE)</f>
        <v>синий</v>
      </c>
      <c r="I115" s="22">
        <f>VLOOKUP(C115,Ткани!A:F, 4, FALSE)</f>
        <v>140</v>
      </c>
    </row>
    <row r="116" spans="1:10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  <c r="F116" s="2" t="str">
        <f>VLOOKUP(B116, Продукция!A:E, 2,FALSE)</f>
        <v>юбка с оборкой</v>
      </c>
      <c r="G116" t="str">
        <f>VLOOKUP(C116,Ткани!A:F, 5, FALSE)</f>
        <v>лён</v>
      </c>
      <c r="H116" t="str">
        <f>VLOOKUP(C116, Ткани!A:F, 3, FALSE)</f>
        <v>синий</v>
      </c>
      <c r="I116" s="22">
        <f>VLOOKUP(C116,Ткани!A:F, 4, FALSE)</f>
        <v>160</v>
      </c>
    </row>
    <row r="117" spans="1:10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  <c r="F117" s="2" t="str">
        <f>VLOOKUP(B117, Продукция!A:E, 2,FALSE)</f>
        <v>платье-трапеция</v>
      </c>
      <c r="G117" t="str">
        <f>VLOOKUP(C117,Ткани!A:F, 2, FALSE)</f>
        <v>драп</v>
      </c>
      <c r="H117" t="str">
        <f>VLOOKUP(C117, Ткани!A:F, 3, FALSE)</f>
        <v>желтый</v>
      </c>
      <c r="I117" s="22">
        <f>VLOOKUP(C117,Ткани!A:F, 4, FALSE)</f>
        <v>670</v>
      </c>
    </row>
    <row r="118" spans="1:10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  <c r="F118" s="2" t="str">
        <f>VLOOKUP(B118, Продукция!A:E, 2,FALSE)</f>
        <v>юбка солнце</v>
      </c>
      <c r="G118" t="str">
        <f>VLOOKUP(C118,Ткани!A:F, 5, FALSE)</f>
        <v>хлопок</v>
      </c>
      <c r="H118" t="str">
        <f>VLOOKUP(C118, Ткани!A:F, 3, FALSE)</f>
        <v>белый</v>
      </c>
      <c r="I118" s="22">
        <f>VLOOKUP(C118,Ткани!A:F, 4, FALSE)</f>
        <v>420</v>
      </c>
    </row>
    <row r="119" spans="1:10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  <c r="F119" s="2" t="str">
        <f>VLOOKUP(B119, Продукция!A:E, 2,FALSE)</f>
        <v>брюки зауженные</v>
      </c>
      <c r="G119" t="str">
        <f>VLOOKUP(C119,Ткани!A:F, 2, FALSE)</f>
        <v>сатин</v>
      </c>
      <c r="H119" t="str">
        <f>VLOOKUP(C119, Ткани!A:F, 3, FALSE)</f>
        <v>красный</v>
      </c>
      <c r="I119" s="22">
        <f>VLOOKUP(C119,Ткани!A:F, 4, FALSE)</f>
        <v>130</v>
      </c>
    </row>
    <row r="120" spans="1:10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  <c r="F120" s="2" t="str">
        <f>VLOOKUP(B120, Продукция!A:E, 2,FALSE)</f>
        <v>платье-трапеция</v>
      </c>
      <c r="G120" t="str">
        <f>VLOOKUP(C120,Ткани!A:F, 2, FALSE)</f>
        <v>крепдешин</v>
      </c>
      <c r="H120" t="str">
        <f>VLOOKUP(C120, Ткани!A:F, 3, FALSE)</f>
        <v>красный</v>
      </c>
      <c r="I120" s="22">
        <f>VLOOKUP(C120,Ткани!A:F, 4, FALSE)</f>
        <v>196</v>
      </c>
    </row>
    <row r="121" spans="1:10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  <c r="F121" s="2" t="str">
        <f>VLOOKUP(B121, Продукция!A:E, 2,FALSE)</f>
        <v>платье с кокеткой</v>
      </c>
      <c r="G121" t="str">
        <f>VLOOKUP(C121,Ткани!A:F, 2, FALSE)</f>
        <v>поплин</v>
      </c>
      <c r="H121" t="str">
        <f>VLOOKUP(C121, Ткани!A:F, 3, FALSE)</f>
        <v>зеленый</v>
      </c>
      <c r="I121" s="22">
        <f>VLOOKUP(C121,Ткани!A:F, 4, FALSE)</f>
        <v>140</v>
      </c>
    </row>
    <row r="122" spans="1:10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  <c r="F122" s="2" t="str">
        <f>VLOOKUP(B122, Продукция!A:E, 2,FALSE)</f>
        <v>юбка с запахом</v>
      </c>
      <c r="G122" t="str">
        <f>VLOOKUP(C122,Ткани!A:F, 5, FALSE)</f>
        <v>шёлк</v>
      </c>
      <c r="H122" t="str">
        <f>VLOOKUP(C122, Ткани!A:F, 3, FALSE)</f>
        <v>синий</v>
      </c>
      <c r="I122" s="22">
        <f>VLOOKUP(C122,Ткани!A:F, 4, FALSE)</f>
        <v>196</v>
      </c>
      <c r="J122">
        <f>PRODUCT(D122,E122)</f>
        <v>48295</v>
      </c>
    </row>
    <row r="123" spans="1:10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  <c r="F123" s="2" t="str">
        <f>VLOOKUP(B123, Продукция!A:E, 2,FALSE)</f>
        <v>капри</v>
      </c>
      <c r="G123" t="str">
        <f>VLOOKUP(C123,Ткани!A:F, 2, FALSE)</f>
        <v>крепдешин</v>
      </c>
      <c r="H123" t="str">
        <f>VLOOKUP(C123, Ткани!A:F, 3, FALSE)</f>
        <v>красный</v>
      </c>
      <c r="I123" s="22">
        <f>VLOOKUP(C123,Ткани!A:F, 4, FALSE)</f>
        <v>196</v>
      </c>
    </row>
    <row r="124" spans="1:10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  <c r="F124" s="2" t="str">
        <f>VLOOKUP(B124, Продукция!A:E, 2,FALSE)</f>
        <v>юбка солнце</v>
      </c>
      <c r="G124" t="str">
        <f>VLOOKUP(C124,Ткани!A:F, 5, FALSE)</f>
        <v>лён</v>
      </c>
      <c r="H124" t="str">
        <f>VLOOKUP(C124, Ткани!A:F, 3, FALSE)</f>
        <v>красный</v>
      </c>
      <c r="I124" s="22">
        <f>VLOOKUP(C124,Ткани!A:F, 4, FALSE)</f>
        <v>160</v>
      </c>
    </row>
    <row r="125" spans="1:10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  <c r="F125" s="2" t="str">
        <f>VLOOKUP(B125, Продукция!A:E, 2,FALSE)</f>
        <v>платье с напуском на талии</v>
      </c>
      <c r="G125" t="str">
        <f>VLOOKUP(C125,Ткани!A:F, 2, FALSE)</f>
        <v>крепдешин</v>
      </c>
      <c r="H125" t="str">
        <f>VLOOKUP(C125, Ткани!A:F, 3, FALSE)</f>
        <v>красный</v>
      </c>
      <c r="I125" s="22">
        <f>VLOOKUP(C125,Ткани!A:F, 4, FALSE)</f>
        <v>196</v>
      </c>
    </row>
    <row r="126" spans="1:10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  <c r="F126" s="2" t="str">
        <f>VLOOKUP(B126, Продукция!A:E, 2,FALSE)</f>
        <v>платье ретро</v>
      </c>
      <c r="G126" t="str">
        <f>VLOOKUP(C126,Ткани!A:F, 2, FALSE)</f>
        <v>поплин</v>
      </c>
      <c r="H126" t="str">
        <f>VLOOKUP(C126, Ткани!A:F, 3, FALSE)</f>
        <v>желтый</v>
      </c>
      <c r="I126" s="22">
        <f>VLOOKUP(C126,Ткани!A:F, 4, FALSE)</f>
        <v>140</v>
      </c>
    </row>
    <row r="127" spans="1:10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  <c r="F127" s="2" t="str">
        <f>VLOOKUP(B127, Продукция!A:E, 2,FALSE)</f>
        <v>брюки зауженные</v>
      </c>
      <c r="G127" t="str">
        <f>VLOOKUP(C127,Ткани!A:F, 2, FALSE)</f>
        <v>вельвет</v>
      </c>
      <c r="H127" t="str">
        <f>VLOOKUP(C127, Ткани!A:F, 3, FALSE)</f>
        <v>красный</v>
      </c>
      <c r="I127" s="22">
        <f>VLOOKUP(C127,Ткани!A:F, 4, FALSE)</f>
        <v>410</v>
      </c>
    </row>
    <row r="128" spans="1:10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  <c r="F128" s="2" t="str">
        <f>VLOOKUP(B128, Продукция!A:E, 2,FALSE)</f>
        <v>бермуды</v>
      </c>
      <c r="G128" t="str">
        <f>VLOOKUP(C128,Ткани!A:F, 2, FALSE)</f>
        <v>джинса</v>
      </c>
      <c r="H128" t="str">
        <f>VLOOKUP(C128, Ткани!A:F, 3, FALSE)</f>
        <v>белый</v>
      </c>
      <c r="I128" s="22">
        <f>VLOOKUP(C128,Ткани!A:F, 4, FALSE)</f>
        <v>420</v>
      </c>
    </row>
    <row r="129" spans="1:9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  <c r="F129" s="2" t="str">
        <f>VLOOKUP(B129, Продукция!A:E, 2,FALSE)</f>
        <v>рубашка</v>
      </c>
      <c r="G129" t="str">
        <f>VLOOKUP(C129,Ткани!A:F, 2, FALSE)</f>
        <v>лён</v>
      </c>
      <c r="H129" t="str">
        <f>VLOOKUP(C129, Ткани!A:F, 3, FALSE)</f>
        <v>зеленый</v>
      </c>
      <c r="I129" s="22">
        <f>VLOOKUP(C129,Ткани!A:F, 4, FALSE)</f>
        <v>160</v>
      </c>
    </row>
    <row r="130" spans="1:9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  <c r="F130" s="2" t="str">
        <f>VLOOKUP(B130, Продукция!A:E, 2,FALSE)</f>
        <v>брюки прямые</v>
      </c>
      <c r="G130" t="str">
        <f>VLOOKUP(C130,Ткани!A:F, 2, FALSE)</f>
        <v>муслин</v>
      </c>
      <c r="H130" t="str">
        <f>VLOOKUP(C130, Ткани!A:F, 3, FALSE)</f>
        <v>зеленый</v>
      </c>
      <c r="I130" s="22">
        <f>VLOOKUP(C130,Ткани!A:F, 4, FALSE)</f>
        <v>140</v>
      </c>
    </row>
    <row r="131" spans="1:9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  <c r="F131" s="2" t="str">
        <f>VLOOKUP(B131, Продукция!A:E, 2,FALSE)</f>
        <v>юбка солнце</v>
      </c>
      <c r="G131" t="str">
        <f>VLOOKUP(C131,Ткани!A:F, 5, FALSE)</f>
        <v>шерсть</v>
      </c>
      <c r="H131" t="str">
        <f>VLOOKUP(C131, Ткани!A:F, 3, FALSE)</f>
        <v>красный</v>
      </c>
      <c r="I131" s="22">
        <f>VLOOKUP(C131,Ткани!A:F, 4, FALSE)</f>
        <v>670</v>
      </c>
    </row>
    <row r="132" spans="1:9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  <c r="F132" s="2" t="str">
        <f>VLOOKUP(B132, Продукция!A:E, 2,FALSE)</f>
        <v>платье-сарафан</v>
      </c>
      <c r="G132" t="str">
        <f>VLOOKUP(C132,Ткани!A:F, 2, FALSE)</f>
        <v>креп-сатин</v>
      </c>
      <c r="H132" t="str">
        <f>VLOOKUP(C132, Ткани!A:F, 3, FALSE)</f>
        <v>синий</v>
      </c>
      <c r="I132" s="22">
        <f>VLOOKUP(C132,Ткани!A:F, 4, FALSE)</f>
        <v>230</v>
      </c>
    </row>
    <row r="133" spans="1:9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  <c r="F133" s="2" t="str">
        <f>VLOOKUP(B133, Продукция!A:E, 2,FALSE)</f>
        <v>платье с кокеткой</v>
      </c>
      <c r="G133" t="str">
        <f>VLOOKUP(C133,Ткани!A:F, 2, FALSE)</f>
        <v>крепдешин</v>
      </c>
      <c r="H133" t="str">
        <f>VLOOKUP(C133, Ткани!A:F, 3, FALSE)</f>
        <v>синий</v>
      </c>
      <c r="I133" s="22">
        <f>VLOOKUP(C133,Ткани!A:F, 4, FALSE)</f>
        <v>196</v>
      </c>
    </row>
    <row r="134" spans="1:9" hidden="1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  <c r="F134" s="2" t="str">
        <f>VLOOKUP(B134, Продукция!A:E, 2,FALSE)</f>
        <v>платье-жилет</v>
      </c>
      <c r="G134" t="str">
        <f>VLOOKUP(C134,Ткани!A:F, 2, FALSE)</f>
        <v>джинса</v>
      </c>
      <c r="H134" t="str">
        <f>VLOOKUP(C134, Ткани!A:F, 3, FALSE)</f>
        <v>красный</v>
      </c>
      <c r="I134" s="22">
        <f>VLOOKUP(C134,Ткани!A:F, 4, FALSE)</f>
        <v>420</v>
      </c>
    </row>
    <row r="135" spans="1:9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  <c r="F135" s="2" t="str">
        <f>VLOOKUP(B135, Продукция!A:E, 2,FALSE)</f>
        <v>юбка с запахом</v>
      </c>
      <c r="G135" t="str">
        <f>VLOOKUP(C135,Ткани!A:F, 5, FALSE)</f>
        <v>хлопок</v>
      </c>
      <c r="H135" t="str">
        <f>VLOOKUP(C135, Ткани!A:F, 3, FALSE)</f>
        <v>красный</v>
      </c>
      <c r="I135" s="22">
        <f>VLOOKUP(C135,Ткани!A:F, 4, FALSE)</f>
        <v>420</v>
      </c>
    </row>
    <row r="136" spans="1:9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  <c r="F136" s="2" t="str">
        <f>VLOOKUP(B136, Продукция!A:E, 2,FALSE)</f>
        <v>бриджи</v>
      </c>
      <c r="G136" t="str">
        <f>VLOOKUP(C136,Ткани!A:F, 2, FALSE)</f>
        <v>бархат</v>
      </c>
      <c r="H136" t="str">
        <f>VLOOKUP(C136, Ткани!A:F, 3, FALSE)</f>
        <v>красный</v>
      </c>
      <c r="I136" s="22">
        <f>VLOOKUP(C136,Ткани!A:F, 4, FALSE)</f>
        <v>405</v>
      </c>
    </row>
    <row r="137" spans="1:9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  <c r="F137" s="2" t="str">
        <f>VLOOKUP(B137, Продукция!A:E, 2,FALSE)</f>
        <v>капри</v>
      </c>
      <c r="G137" t="str">
        <f>VLOOKUP(C137,Ткани!A:F, 2, FALSE)</f>
        <v>сатин</v>
      </c>
      <c r="H137" t="str">
        <f>VLOOKUP(C137, Ткани!A:F, 3, FALSE)</f>
        <v>синий</v>
      </c>
      <c r="I137" s="22">
        <f>VLOOKUP(C137,Ткани!A:F, 4, FALSE)</f>
        <v>130</v>
      </c>
    </row>
    <row r="138" spans="1:9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  <c r="F138" s="2" t="str">
        <f>VLOOKUP(B138, Продукция!A:E, 2,FALSE)</f>
        <v>юбка со складками</v>
      </c>
      <c r="G138" t="str">
        <f>VLOOKUP(C138,Ткани!A:F, 5, FALSE)</f>
        <v>лён</v>
      </c>
      <c r="H138" t="str">
        <f>VLOOKUP(C138, Ткани!A:F, 3, FALSE)</f>
        <v>желтый</v>
      </c>
      <c r="I138" s="22">
        <f>VLOOKUP(C138,Ткани!A:F, 4, FALSE)</f>
        <v>160</v>
      </c>
    </row>
    <row r="139" spans="1:9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  <c r="F139" s="2" t="str">
        <f>VLOOKUP(B139, Продукция!A:E, 2,FALSE)</f>
        <v>брюки зауженные</v>
      </c>
      <c r="G139" t="str">
        <f>VLOOKUP(C139,Ткани!A:F, 2, FALSE)</f>
        <v>вельвет</v>
      </c>
      <c r="H139" t="str">
        <f>VLOOKUP(C139, Ткани!A:F, 3, FALSE)</f>
        <v>черный</v>
      </c>
      <c r="I139" s="22">
        <f>VLOOKUP(C139,Ткани!A:F, 4, FALSE)</f>
        <v>410</v>
      </c>
    </row>
    <row r="140" spans="1:9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  <c r="F140" s="2" t="str">
        <f>VLOOKUP(B140, Продукция!A:E, 2,FALSE)</f>
        <v>юбка солнце</v>
      </c>
      <c r="G140" t="str">
        <f>VLOOKUP(C140,Ткани!A:F, 5, FALSE)</f>
        <v>шёлк</v>
      </c>
      <c r="H140" t="str">
        <f>VLOOKUP(C140, Ткани!A:F, 3, FALSE)</f>
        <v>синий</v>
      </c>
      <c r="I140" s="22">
        <f>VLOOKUP(C140,Ткани!A:F, 4, FALSE)</f>
        <v>240</v>
      </c>
    </row>
    <row r="141" spans="1:9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  <c r="F141" s="2" t="str">
        <f>VLOOKUP(B141, Продукция!A:E, 2,FALSE)</f>
        <v>бермуды</v>
      </c>
      <c r="G141" t="str">
        <f>VLOOKUP(C141,Ткани!A:F, 2, FALSE)</f>
        <v>вельвет</v>
      </c>
      <c r="H141" t="str">
        <f>VLOOKUP(C141, Ткани!A:F, 3, FALSE)</f>
        <v>черный</v>
      </c>
      <c r="I141" s="22">
        <f>VLOOKUP(C141,Ткани!A:F, 4, FALSE)</f>
        <v>410</v>
      </c>
    </row>
    <row r="142" spans="1:9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  <c r="F142" s="2" t="str">
        <f>VLOOKUP(B142, Продукция!A:E, 2,FALSE)</f>
        <v>рубашка</v>
      </c>
      <c r="G142" t="str">
        <f>VLOOKUP(C142,Ткани!A:F, 2, FALSE)</f>
        <v>креп-сатин</v>
      </c>
      <c r="H142" t="str">
        <f>VLOOKUP(C142, Ткани!A:F, 3, FALSE)</f>
        <v>синий</v>
      </c>
      <c r="I142" s="22">
        <f>VLOOKUP(C142,Ткани!A:F, 4, FALSE)</f>
        <v>230</v>
      </c>
    </row>
    <row r="143" spans="1:9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  <c r="F143" s="2" t="str">
        <f>VLOOKUP(B143, Продукция!A:E, 2,FALSE)</f>
        <v>юбка с запахом</v>
      </c>
      <c r="G143" t="str">
        <f>VLOOKUP(C143,Ткани!A:F, 5, FALSE)</f>
        <v>хлопок</v>
      </c>
      <c r="H143" t="str">
        <f>VLOOKUP(C143, Ткани!A:F, 3, FALSE)</f>
        <v>синий</v>
      </c>
      <c r="I143" s="22">
        <f>VLOOKUP(C143,Ткани!A:F, 4, FALSE)</f>
        <v>140</v>
      </c>
    </row>
    <row r="144" spans="1:9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  <c r="F144" s="2" t="str">
        <f>VLOOKUP(B144, Продукция!A:E, 2,FALSE)</f>
        <v>юбка полусолнце</v>
      </c>
      <c r="G144" t="str">
        <f>VLOOKUP(C144,Ткани!A:F, 5, FALSE)</f>
        <v>шёлк</v>
      </c>
      <c r="H144" t="str">
        <f>VLOOKUP(C144, Ткани!A:F, 3, FALSE)</f>
        <v>красный</v>
      </c>
      <c r="I144" s="22">
        <f>VLOOKUP(C144,Ткани!A:F, 4, FALSE)</f>
        <v>240</v>
      </c>
    </row>
    <row r="145" spans="1:9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  <c r="F145" s="2" t="str">
        <f>VLOOKUP(B145, Продукция!A:E, 2,FALSE)</f>
        <v>блузка с длинным рукавом</v>
      </c>
      <c r="G145" t="str">
        <f>VLOOKUP(C145,Ткани!A:F, 2, FALSE)</f>
        <v>ситец</v>
      </c>
      <c r="H145" t="str">
        <f>VLOOKUP(C145, Ткани!A:F, 3, FALSE)</f>
        <v>коричневый</v>
      </c>
      <c r="I145" s="22">
        <f>VLOOKUP(C145,Ткани!A:F, 4, FALSE)</f>
        <v>95</v>
      </c>
    </row>
    <row r="146" spans="1:9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  <c r="F146" s="2" t="str">
        <f>VLOOKUP(B146, Продукция!A:E, 2,FALSE)</f>
        <v>брюки клеш</v>
      </c>
      <c r="G146" t="str">
        <f>VLOOKUP(C146,Ткани!A:F, 2, FALSE)</f>
        <v>драп</v>
      </c>
      <c r="H146" t="str">
        <f>VLOOKUP(C146, Ткани!A:F, 3, FALSE)</f>
        <v>синий</v>
      </c>
      <c r="I146" s="22">
        <f>VLOOKUP(C146,Ткани!A:F, 4, FALSE)</f>
        <v>670</v>
      </c>
    </row>
    <row r="147" spans="1:9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  <c r="F147" s="2" t="str">
        <f>VLOOKUP(B147, Продукция!A:E, 2,FALSE)</f>
        <v>брюки прямые</v>
      </c>
      <c r="G147" t="str">
        <f>VLOOKUP(C147,Ткани!A:F, 2, FALSE)</f>
        <v>джинса</v>
      </c>
      <c r="H147" t="str">
        <f>VLOOKUP(C147, Ткани!A:F, 3, FALSE)</f>
        <v>зеленый</v>
      </c>
      <c r="I147" s="22">
        <f>VLOOKUP(C147,Ткани!A:F, 4, FALSE)</f>
        <v>420</v>
      </c>
    </row>
    <row r="148" spans="1:9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  <c r="F148" s="2" t="str">
        <f>VLOOKUP(B148, Продукция!A:E, 2,FALSE)</f>
        <v>платье-трансформер</v>
      </c>
      <c r="G148" t="str">
        <f>VLOOKUP(C148,Ткани!A:F, 2, FALSE)</f>
        <v>драп</v>
      </c>
      <c r="H148" t="str">
        <f>VLOOKUP(C148, Ткани!A:F, 3, FALSE)</f>
        <v>желтый</v>
      </c>
      <c r="I148" s="22">
        <f>VLOOKUP(C148,Ткани!A:F, 4, FALSE)</f>
        <v>670</v>
      </c>
    </row>
    <row r="149" spans="1:9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  <c r="F149" s="2" t="str">
        <f>VLOOKUP(B149, Продукция!A:E, 2,FALSE)</f>
        <v>платье-трансформер</v>
      </c>
      <c r="G149" t="str">
        <f>VLOOKUP(C149,Ткани!A:F, 2, FALSE)</f>
        <v>поплин</v>
      </c>
      <c r="H149" t="str">
        <f>VLOOKUP(C149, Ткани!A:F, 3, FALSE)</f>
        <v>зеленый</v>
      </c>
      <c r="I149" s="22">
        <f>VLOOKUP(C149,Ткани!A:F, 4, FALSE)</f>
        <v>140</v>
      </c>
    </row>
    <row r="150" spans="1:9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  <c r="F150" s="2" t="str">
        <f>VLOOKUP(B150, Продукция!A:E, 2,FALSE)</f>
        <v>платье макси</v>
      </c>
      <c r="G150" t="str">
        <f>VLOOKUP(C150,Ткани!A:F, 2, FALSE)</f>
        <v>крепдешин</v>
      </c>
      <c r="H150" t="str">
        <f>VLOOKUP(C150, Ткани!A:F, 3, FALSE)</f>
        <v>зеленый</v>
      </c>
      <c r="I150" s="22">
        <f>VLOOKUP(C150,Ткани!A:F, 4, FALSE)</f>
        <v>196</v>
      </c>
    </row>
    <row r="151" spans="1:9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  <c r="F151" s="2" t="str">
        <f>VLOOKUP(B151, Продукция!A:E, 2,FALSE)</f>
        <v>юбка с запахом</v>
      </c>
      <c r="G151" t="str">
        <f>VLOOKUP(C151,Ткани!A:F, 5, FALSE)</f>
        <v>шёлк</v>
      </c>
      <c r="H151" t="str">
        <f>VLOOKUP(C151, Ткани!A:F, 3, FALSE)</f>
        <v>зеленый</v>
      </c>
      <c r="I151" s="22">
        <f>VLOOKUP(C151,Ткани!A:F, 4, FALSE)</f>
        <v>196</v>
      </c>
    </row>
    <row r="152" spans="1:9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  <c r="F152" s="2" t="str">
        <f>VLOOKUP(B152, Продукция!A:E, 2,FALSE)</f>
        <v>брюки клеш</v>
      </c>
      <c r="G152" t="str">
        <f>VLOOKUP(C152,Ткани!A:F, 2, FALSE)</f>
        <v>лён</v>
      </c>
      <c r="H152" t="str">
        <f>VLOOKUP(C152, Ткани!A:F, 3, FALSE)</f>
        <v>красный</v>
      </c>
      <c r="I152" s="22">
        <f>VLOOKUP(C152,Ткани!A:F, 4, FALSE)</f>
        <v>160</v>
      </c>
    </row>
    <row r="153" spans="1:9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  <c r="F153" s="2" t="str">
        <f>VLOOKUP(B153, Продукция!A:E, 2,FALSE)</f>
        <v>брюки прямые</v>
      </c>
      <c r="G153" t="str">
        <f>VLOOKUP(C153,Ткани!A:F, 2, FALSE)</f>
        <v>джинса</v>
      </c>
      <c r="H153" t="str">
        <f>VLOOKUP(C153, Ткани!A:F, 3, FALSE)</f>
        <v>белый</v>
      </c>
      <c r="I153" s="22">
        <f>VLOOKUP(C153,Ткани!A:F, 4, FALSE)</f>
        <v>420</v>
      </c>
    </row>
    <row r="154" spans="1:9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  <c r="F154" s="2" t="str">
        <f>VLOOKUP(B154, Продукция!A:E, 2,FALSE)</f>
        <v>юбка с оборкой</v>
      </c>
      <c r="G154" t="str">
        <f>VLOOKUP(C154,Ткани!A:F, 5, FALSE)</f>
        <v>хлопок</v>
      </c>
      <c r="H154" t="str">
        <f>VLOOKUP(C154, Ткани!A:F, 3, FALSE)</f>
        <v>белый</v>
      </c>
      <c r="I154" s="22">
        <f>VLOOKUP(C154,Ткани!A:F, 4, FALSE)</f>
        <v>70</v>
      </c>
    </row>
    <row r="155" spans="1:9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  <c r="F155" s="2" t="str">
        <f>VLOOKUP(B155, Продукция!A:E, 2,FALSE)</f>
        <v>капри</v>
      </c>
      <c r="G155" t="str">
        <f>VLOOKUP(C155,Ткани!A:F, 2, FALSE)</f>
        <v>сатин</v>
      </c>
      <c r="H155" t="str">
        <f>VLOOKUP(C155, Ткани!A:F, 3, FALSE)</f>
        <v>красный</v>
      </c>
      <c r="I155" s="22">
        <f>VLOOKUP(C155,Ткани!A:F, 4, FALSE)</f>
        <v>130</v>
      </c>
    </row>
    <row r="156" spans="1:9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  <c r="F156" s="2" t="str">
        <f>VLOOKUP(B156, Продукция!A:E, 2,FALSE)</f>
        <v>платье-рубашка</v>
      </c>
      <c r="G156" t="str">
        <f>VLOOKUP(C156,Ткани!A:F, 2, FALSE)</f>
        <v>лён</v>
      </c>
      <c r="H156" t="str">
        <f>VLOOKUP(C156, Ткани!A:F, 3, FALSE)</f>
        <v>белый</v>
      </c>
      <c r="I156" s="22">
        <f>VLOOKUP(C156,Ткани!A:F, 4, FALSE)</f>
        <v>160</v>
      </c>
    </row>
    <row r="157" spans="1:9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  <c r="F157" s="2" t="str">
        <f>VLOOKUP(B157, Продукция!A:E, 2,FALSE)</f>
        <v>платье с напуском на талии</v>
      </c>
      <c r="G157" t="str">
        <f>VLOOKUP(C157,Ткани!A:F, 2, FALSE)</f>
        <v>батист</v>
      </c>
      <c r="H157" t="str">
        <f>VLOOKUP(C157, Ткани!A:F, 3, FALSE)</f>
        <v>розовый</v>
      </c>
      <c r="I157" s="22">
        <f>VLOOKUP(C157,Ткани!A:F, 4, FALSE)</f>
        <v>70</v>
      </c>
    </row>
    <row r="158" spans="1:9" hidden="1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  <c r="F158" s="2" t="str">
        <f>VLOOKUP(B158, Продукция!A:E, 2,FALSE)</f>
        <v>платье с напуском на талии</v>
      </c>
      <c r="G158" t="str">
        <f>VLOOKUP(C158,Ткани!A:F, 2, FALSE)</f>
        <v>вельвет</v>
      </c>
      <c r="H158" t="str">
        <f>VLOOKUP(C158, Ткани!A:F, 3, FALSE)</f>
        <v>красный</v>
      </c>
      <c r="I158" s="22">
        <f>VLOOKUP(C158,Ткани!A:F, 4, FALSE)</f>
        <v>410</v>
      </c>
    </row>
    <row r="159" spans="1:9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  <c r="F159" s="2" t="str">
        <f>VLOOKUP(B159, Продукция!A:E, 2,FALSE)</f>
        <v>юбка полусолнце</v>
      </c>
      <c r="G159" t="str">
        <f>VLOOKUP(C159,Ткани!A:F, 5, FALSE)</f>
        <v>хлопок</v>
      </c>
      <c r="H159" t="str">
        <f>VLOOKUP(C159, Ткани!A:F, 3, FALSE)</f>
        <v>зеленый</v>
      </c>
      <c r="I159" s="22">
        <f>VLOOKUP(C159,Ткани!A:F, 4, FALSE)</f>
        <v>420</v>
      </c>
    </row>
    <row r="160" spans="1:9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  <c r="F160" s="2" t="str">
        <f>VLOOKUP(B160, Продукция!A:E, 2,FALSE)</f>
        <v>брюки прямые</v>
      </c>
      <c r="G160" t="str">
        <f>VLOOKUP(C160,Ткани!A:F, 2, FALSE)</f>
        <v>поплин</v>
      </c>
      <c r="H160" t="str">
        <f>VLOOKUP(C160, Ткани!A:F, 3, FALSE)</f>
        <v>зеленый</v>
      </c>
      <c r="I160" s="22">
        <f>VLOOKUP(C160,Ткани!A:F, 4, FALSE)</f>
        <v>140</v>
      </c>
    </row>
    <row r="161" spans="1:9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  <c r="F161" s="2" t="str">
        <f>VLOOKUP(B161, Продукция!A:E, 2,FALSE)</f>
        <v>платье с запахом</v>
      </c>
      <c r="G161" t="str">
        <f>VLOOKUP(C161,Ткани!A:F, 2, FALSE)</f>
        <v>драп</v>
      </c>
      <c r="H161" t="str">
        <f>VLOOKUP(C161, Ткани!A:F, 3, FALSE)</f>
        <v>красный</v>
      </c>
      <c r="I161" s="22">
        <f>VLOOKUP(C161,Ткани!A:F, 4, FALSE)</f>
        <v>670</v>
      </c>
    </row>
    <row r="162" spans="1:9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  <c r="F162" s="2" t="str">
        <f>VLOOKUP(B162, Продукция!A:E, 2,FALSE)</f>
        <v>брюки клеш</v>
      </c>
      <c r="G162" t="str">
        <f>VLOOKUP(C162,Ткани!A:F, 2, FALSE)</f>
        <v>поплин</v>
      </c>
      <c r="H162" t="str">
        <f>VLOOKUP(C162, Ткани!A:F, 3, FALSE)</f>
        <v>синий</v>
      </c>
      <c r="I162" s="22">
        <f>VLOOKUP(C162,Ткани!A:F, 4, FALSE)</f>
        <v>140</v>
      </c>
    </row>
    <row r="163" spans="1:9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  <c r="F163" s="2" t="str">
        <f>VLOOKUP(B163, Продукция!A:E, 2,FALSE)</f>
        <v>платье-жилет</v>
      </c>
      <c r="G163" t="str">
        <f>VLOOKUP(C163,Ткани!A:F, 2, FALSE)</f>
        <v>муслин</v>
      </c>
      <c r="H163" t="str">
        <f>VLOOKUP(C163, Ткани!A:F, 3, FALSE)</f>
        <v>красный</v>
      </c>
      <c r="I163" s="22">
        <f>VLOOKUP(C163,Ткани!A:F, 4, FALSE)</f>
        <v>140</v>
      </c>
    </row>
    <row r="164" spans="1:9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  <c r="F164" s="2" t="str">
        <f>VLOOKUP(B164, Продукция!A:E, 2,FALSE)</f>
        <v>платье-сарафан</v>
      </c>
      <c r="G164" t="str">
        <f>VLOOKUP(C164,Ткани!A:F, 2, FALSE)</f>
        <v>ситец</v>
      </c>
      <c r="H164" t="str">
        <f>VLOOKUP(C164, Ткани!A:F, 3, FALSE)</f>
        <v>белый</v>
      </c>
      <c r="I164" s="22">
        <f>VLOOKUP(C164,Ткани!A:F, 4, FALSE)</f>
        <v>95</v>
      </c>
    </row>
    <row r="165" spans="1:9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  <c r="F165" s="2" t="str">
        <f>VLOOKUP(B165, Продукция!A:E, 2,FALSE)</f>
        <v>бриджи</v>
      </c>
      <c r="G165" t="str">
        <f>VLOOKUP(C165,Ткани!A:F, 2, FALSE)</f>
        <v>поплин</v>
      </c>
      <c r="H165" t="str">
        <f>VLOOKUP(C165, Ткани!A:F, 3, FALSE)</f>
        <v>зеленый</v>
      </c>
      <c r="I165" s="22">
        <f>VLOOKUP(C165,Ткани!A:F, 4, FALSE)</f>
        <v>140</v>
      </c>
    </row>
    <row r="166" spans="1:9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  <c r="F166" s="2" t="str">
        <f>VLOOKUP(B166, Продукция!A:E, 2,FALSE)</f>
        <v>бермуды</v>
      </c>
      <c r="G166" t="str">
        <f>VLOOKUP(C166,Ткани!A:F, 2, FALSE)</f>
        <v>вельвет</v>
      </c>
      <c r="H166" t="str">
        <f>VLOOKUP(C166, Ткани!A:F, 3, FALSE)</f>
        <v>синий</v>
      </c>
      <c r="I166" s="22">
        <f>VLOOKUP(C166,Ткани!A:F, 4, FALSE)</f>
        <v>410</v>
      </c>
    </row>
    <row r="167" spans="1:9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  <c r="F167" s="2" t="str">
        <f>VLOOKUP(B167, Продукция!A:E, 2,FALSE)</f>
        <v>платье с кокеткой</v>
      </c>
      <c r="G167" t="str">
        <f>VLOOKUP(C167,Ткани!A:F, 2, FALSE)</f>
        <v>бархат</v>
      </c>
      <c r="H167" t="str">
        <f>VLOOKUP(C167, Ткани!A:F, 3, FALSE)</f>
        <v>синий</v>
      </c>
      <c r="I167" s="22">
        <f>VLOOKUP(C167,Ткани!A:F, 4, FALSE)</f>
        <v>405</v>
      </c>
    </row>
    <row r="168" spans="1:9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  <c r="F168" s="2" t="str">
        <f>VLOOKUP(B168, Продукция!A:E, 2,FALSE)</f>
        <v>юбка солнце</v>
      </c>
      <c r="G168" t="str">
        <f>VLOOKUP(C168,Ткани!A:F, 5, FALSE)</f>
        <v>хлопок</v>
      </c>
      <c r="H168" t="str">
        <f>VLOOKUP(C168, Ткани!A:F, 3, FALSE)</f>
        <v>зеленый</v>
      </c>
      <c r="I168" s="22">
        <f>VLOOKUP(C168,Ткани!A:F, 4, FALSE)</f>
        <v>140</v>
      </c>
    </row>
    <row r="169" spans="1:9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  <c r="F169" s="2" t="str">
        <f>VLOOKUP(B169, Продукция!A:E, 2,FALSE)</f>
        <v>бриджи</v>
      </c>
      <c r="G169" t="str">
        <f>VLOOKUP(C169,Ткани!A:F, 2, FALSE)</f>
        <v>муслин</v>
      </c>
      <c r="H169" t="str">
        <f>VLOOKUP(C169, Ткани!A:F, 3, FALSE)</f>
        <v>красный</v>
      </c>
      <c r="I169" s="22">
        <f>VLOOKUP(C169,Ткани!A:F, 4, FALSE)</f>
        <v>140</v>
      </c>
    </row>
    <row r="170" spans="1:9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  <c r="F170" s="2" t="str">
        <f>VLOOKUP(B170, Продукция!A:E, 2,FALSE)</f>
        <v>платье прямое</v>
      </c>
      <c r="G170" t="str">
        <f>VLOOKUP(C170,Ткани!A:F, 2, FALSE)</f>
        <v>бязь</v>
      </c>
      <c r="H170" t="str">
        <f>VLOOKUP(C170, Ткани!A:F, 3, FALSE)</f>
        <v>белый</v>
      </c>
      <c r="I170" s="22">
        <f>VLOOKUP(C170,Ткани!A:F, 4, FALSE)</f>
        <v>135</v>
      </c>
    </row>
    <row r="171" spans="1:9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  <c r="F171" s="2" t="str">
        <f>VLOOKUP(B171, Продукция!A:E, 2,FALSE)</f>
        <v>блузка с длинным рукавом</v>
      </c>
      <c r="G171" t="str">
        <f>VLOOKUP(C171,Ткани!A:F, 2, FALSE)</f>
        <v>джинса</v>
      </c>
      <c r="H171" t="str">
        <f>VLOOKUP(C171, Ткани!A:F, 3, FALSE)</f>
        <v>белый</v>
      </c>
      <c r="I171" s="22">
        <f>VLOOKUP(C171,Ткани!A:F, 4, FALSE)</f>
        <v>420</v>
      </c>
    </row>
    <row r="172" spans="1:9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  <c r="F172" s="2" t="str">
        <f>VLOOKUP(B172, Продукция!A:E, 2,FALSE)</f>
        <v>рубашка</v>
      </c>
      <c r="G172" t="str">
        <f>VLOOKUP(C172,Ткани!A:F, 2, FALSE)</f>
        <v>лён</v>
      </c>
      <c r="H172" t="str">
        <f>VLOOKUP(C172, Ткани!A:F, 3, FALSE)</f>
        <v>синий</v>
      </c>
      <c r="I172" s="22">
        <f>VLOOKUP(C172,Ткани!A:F, 4, FALSE)</f>
        <v>160</v>
      </c>
    </row>
    <row r="173" spans="1:9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  <c r="F173" s="2" t="str">
        <f>VLOOKUP(B173, Продукция!A:E, 2,FALSE)</f>
        <v>платье-сарафан</v>
      </c>
      <c r="G173" t="str">
        <f>VLOOKUP(C173,Ткани!A:F, 2, FALSE)</f>
        <v>вельвет</v>
      </c>
      <c r="H173" t="str">
        <f>VLOOKUP(C173, Ткани!A:F, 3, FALSE)</f>
        <v>черный</v>
      </c>
      <c r="I173" s="22">
        <f>VLOOKUP(C173,Ткани!A:F, 4, FALSE)</f>
        <v>410</v>
      </c>
    </row>
    <row r="174" spans="1:9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  <c r="F174" s="2" t="str">
        <f>VLOOKUP(B174, Продукция!A:E, 2,FALSE)</f>
        <v>платье-сарафан</v>
      </c>
      <c r="G174" t="str">
        <f>VLOOKUP(C174,Ткани!A:F, 2, FALSE)</f>
        <v>муслин</v>
      </c>
      <c r="H174" t="str">
        <f>VLOOKUP(C174, Ткани!A:F, 3, FALSE)</f>
        <v>синий</v>
      </c>
      <c r="I174" s="22">
        <f>VLOOKUP(C174,Ткани!A:F, 4, FALSE)</f>
        <v>140</v>
      </c>
    </row>
    <row r="175" spans="1:9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  <c r="F175" s="2" t="str">
        <f>VLOOKUP(B175, Продукция!A:E, 2,FALSE)</f>
        <v>платье миди</v>
      </c>
      <c r="G175" t="str">
        <f>VLOOKUP(C175,Ткани!A:F, 2, FALSE)</f>
        <v>поплин</v>
      </c>
      <c r="H175" t="str">
        <f>VLOOKUP(C175, Ткани!A:F, 3, FALSE)</f>
        <v>зеленый</v>
      </c>
      <c r="I175" s="22">
        <f>VLOOKUP(C175,Ткани!A:F, 4, FALSE)</f>
        <v>140</v>
      </c>
    </row>
    <row r="176" spans="1:9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  <c r="F176" s="2" t="str">
        <f>VLOOKUP(B176, Продукция!A:E, 2,FALSE)</f>
        <v>платье прямое</v>
      </c>
      <c r="G176" t="str">
        <f>VLOOKUP(C176,Ткани!A:F, 2, FALSE)</f>
        <v>атлас</v>
      </c>
      <c r="H176" t="str">
        <f>VLOOKUP(C176, Ткани!A:F, 3, FALSE)</f>
        <v>красный</v>
      </c>
      <c r="I176" s="22">
        <f>VLOOKUP(C176,Ткани!A:F, 4, FALSE)</f>
        <v>240</v>
      </c>
    </row>
    <row r="177" spans="1:9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  <c r="F177" s="2" t="str">
        <f>VLOOKUP(B177, Продукция!A:E, 2,FALSE)</f>
        <v>платье-халат</v>
      </c>
      <c r="G177" t="str">
        <f>VLOOKUP(C177,Ткани!A:F, 2, FALSE)</f>
        <v>поплин</v>
      </c>
      <c r="H177" t="str">
        <f>VLOOKUP(C177, Ткани!A:F, 3, FALSE)</f>
        <v>желтый</v>
      </c>
      <c r="I177" s="22">
        <f>VLOOKUP(C177,Ткани!A:F, 4, FALSE)</f>
        <v>140</v>
      </c>
    </row>
    <row r="178" spans="1:9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  <c r="F178" s="2" t="str">
        <f>VLOOKUP(B178, Продукция!A:E, 2,FALSE)</f>
        <v>юбка с запахом</v>
      </c>
      <c r="G178" t="str">
        <f>VLOOKUP(C178,Ткани!A:F, 5, FALSE)</f>
        <v>хлопок</v>
      </c>
      <c r="H178" t="str">
        <f>VLOOKUP(C178, Ткани!A:F, 3, FALSE)</f>
        <v>голубой</v>
      </c>
      <c r="I178" s="22">
        <f>VLOOKUP(C178,Ткани!A:F, 4, FALSE)</f>
        <v>70</v>
      </c>
    </row>
    <row r="179" spans="1:9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  <c r="F179" s="2" t="str">
        <f>VLOOKUP(B179, Продукция!A:E, 2,FALSE)</f>
        <v>юбка солнце</v>
      </c>
      <c r="G179" t="str">
        <f>VLOOKUP(C179,Ткани!A:F, 5, FALSE)</f>
        <v>лён</v>
      </c>
      <c r="H179" t="str">
        <f>VLOOKUP(C179, Ткани!A:F, 3, FALSE)</f>
        <v>желтый</v>
      </c>
      <c r="I179" s="22">
        <f>VLOOKUP(C179,Ткани!A:F, 4, FALSE)</f>
        <v>160</v>
      </c>
    </row>
    <row r="180" spans="1:9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  <c r="F180" s="2" t="str">
        <f>VLOOKUP(B180, Продукция!A:E, 2,FALSE)</f>
        <v>платье-рубашка</v>
      </c>
      <c r="G180" t="str">
        <f>VLOOKUP(C180,Ткани!A:F, 2, FALSE)</f>
        <v>сатин</v>
      </c>
      <c r="H180" t="str">
        <f>VLOOKUP(C180, Ткани!A:F, 3, FALSE)</f>
        <v>синий</v>
      </c>
      <c r="I180" s="22">
        <f>VLOOKUP(C180,Ткани!A:F, 4, FALSE)</f>
        <v>130</v>
      </c>
    </row>
    <row r="181" spans="1:9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  <c r="F181" s="2" t="str">
        <f>VLOOKUP(B181, Продукция!A:E, 2,FALSE)</f>
        <v>платье с напуском на талии</v>
      </c>
      <c r="G181" t="str">
        <f>VLOOKUP(C181,Ткани!A:F, 2, FALSE)</f>
        <v>муслин</v>
      </c>
      <c r="H181" t="str">
        <f>VLOOKUP(C181, Ткани!A:F, 3, FALSE)</f>
        <v>зеленый</v>
      </c>
      <c r="I181" s="22">
        <f>VLOOKUP(C181,Ткани!A:F, 4, FALSE)</f>
        <v>140</v>
      </c>
    </row>
    <row r="182" spans="1:9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  <c r="F182" s="2" t="str">
        <f>VLOOKUP(B182, Продукция!A:E, 2,FALSE)</f>
        <v>юбка солнце</v>
      </c>
      <c r="G182" t="str">
        <f>VLOOKUP(C182,Ткани!A:F, 5, FALSE)</f>
        <v>хлопок</v>
      </c>
      <c r="H182" t="str">
        <f>VLOOKUP(C182, Ткани!A:F, 3, FALSE)</f>
        <v>синий</v>
      </c>
      <c r="I182" s="22">
        <f>VLOOKUP(C182,Ткани!A:F, 4, FALSE)</f>
        <v>410</v>
      </c>
    </row>
    <row r="183" spans="1:9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  <c r="F183" s="2" t="str">
        <f>VLOOKUP(B183, Продукция!A:E, 2,FALSE)</f>
        <v>блузка с длинным рукавом</v>
      </c>
      <c r="G183" t="str">
        <f>VLOOKUP(C183,Ткани!A:F, 2, FALSE)</f>
        <v>сатин</v>
      </c>
      <c r="H183" t="str">
        <f>VLOOKUP(C183, Ткани!A:F, 3, FALSE)</f>
        <v>синий</v>
      </c>
      <c r="I183" s="22">
        <f>VLOOKUP(C183,Ткани!A:F, 4, FALSE)</f>
        <v>130</v>
      </c>
    </row>
    <row r="184" spans="1:9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  <c r="F184" s="2" t="str">
        <f>VLOOKUP(B184, Продукция!A:E, 2,FALSE)</f>
        <v>брюки зауженные</v>
      </c>
      <c r="G184" t="str">
        <f>VLOOKUP(C184,Ткани!A:F, 2, FALSE)</f>
        <v>вельвет</v>
      </c>
      <c r="H184" t="str">
        <f>VLOOKUP(C184, Ткани!A:F, 3, FALSE)</f>
        <v>черный</v>
      </c>
      <c r="I184" s="22">
        <f>VLOOKUP(C184,Ткани!A:F, 4, FALSE)</f>
        <v>410</v>
      </c>
    </row>
    <row r="185" spans="1:9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  <c r="F185" s="2" t="str">
        <f>VLOOKUP(B185, Продукция!A:E, 2,FALSE)</f>
        <v>брюки прямые</v>
      </c>
      <c r="G185" t="str">
        <f>VLOOKUP(C185,Ткани!A:F, 2, FALSE)</f>
        <v>батист</v>
      </c>
      <c r="H185" t="str">
        <f>VLOOKUP(C185, Ткани!A:F, 3, FALSE)</f>
        <v>голубой</v>
      </c>
      <c r="I185" s="22">
        <f>VLOOKUP(C185,Ткани!A:F, 4, FALSE)</f>
        <v>70</v>
      </c>
    </row>
    <row r="186" spans="1:9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  <c r="F186" s="2" t="str">
        <f>VLOOKUP(B186, Продукция!A:E, 2,FALSE)</f>
        <v>платье прямое</v>
      </c>
      <c r="G186" t="str">
        <f>VLOOKUP(C186,Ткани!A:F, 2, FALSE)</f>
        <v>муслин</v>
      </c>
      <c r="H186" t="str">
        <f>VLOOKUP(C186, Ткани!A:F, 3, FALSE)</f>
        <v>зеленый</v>
      </c>
      <c r="I186" s="22">
        <f>VLOOKUP(C186,Ткани!A:F, 4, FALSE)</f>
        <v>140</v>
      </c>
    </row>
    <row r="187" spans="1:9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  <c r="F187" s="2" t="str">
        <f>VLOOKUP(B187, Продукция!A:E, 2,FALSE)</f>
        <v>платье-трансформер</v>
      </c>
      <c r="G187" t="str">
        <f>VLOOKUP(C187,Ткани!A:F, 2, FALSE)</f>
        <v>батист</v>
      </c>
      <c r="H187" t="str">
        <f>VLOOKUP(C187, Ткани!A:F, 3, FALSE)</f>
        <v>розовый</v>
      </c>
      <c r="I187" s="22">
        <f>VLOOKUP(C187,Ткани!A:F, 4, FALSE)</f>
        <v>70</v>
      </c>
    </row>
    <row r="188" spans="1:9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  <c r="F188" s="2" t="str">
        <f>VLOOKUP(B188, Продукция!A:E, 2,FALSE)</f>
        <v>юбка со складками</v>
      </c>
      <c r="G188" t="str">
        <f>VLOOKUP(C188,Ткани!A:F, 5, FALSE)</f>
        <v>хлопок</v>
      </c>
      <c r="H188" t="str">
        <f>VLOOKUP(C188, Ткани!A:F, 3, FALSE)</f>
        <v>белый</v>
      </c>
      <c r="I188" s="22">
        <f>VLOOKUP(C188,Ткани!A:F, 4, FALSE)</f>
        <v>70</v>
      </c>
    </row>
    <row r="189" spans="1:9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  <c r="F189" s="2" t="str">
        <f>VLOOKUP(B189, Продукция!A:E, 2,FALSE)</f>
        <v>платье прямое</v>
      </c>
      <c r="G189" t="str">
        <f>VLOOKUP(C189,Ткани!A:F, 2, FALSE)</f>
        <v>муслин</v>
      </c>
      <c r="H189" t="str">
        <f>VLOOKUP(C189, Ткани!A:F, 3, FALSE)</f>
        <v>красный</v>
      </c>
      <c r="I189" s="22">
        <f>VLOOKUP(C189,Ткани!A:F, 4, FALSE)</f>
        <v>140</v>
      </c>
    </row>
    <row r="190" spans="1:9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  <c r="F190" s="2" t="str">
        <f>VLOOKUP(B190, Продукция!A:E, 2,FALSE)</f>
        <v>платье-кимоно</v>
      </c>
      <c r="G190" t="str">
        <f>VLOOKUP(C190,Ткани!A:F, 2, FALSE)</f>
        <v>батист</v>
      </c>
      <c r="H190" t="str">
        <f>VLOOKUP(C190, Ткани!A:F, 3, FALSE)</f>
        <v>голубой</v>
      </c>
      <c r="I190" s="22">
        <f>VLOOKUP(C190,Ткани!A:F, 4, FALSE)</f>
        <v>70</v>
      </c>
    </row>
    <row r="191" spans="1:9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  <c r="F191" s="2" t="str">
        <f>VLOOKUP(B191, Продукция!A:E, 2,FALSE)</f>
        <v>платье прямое</v>
      </c>
      <c r="G191" t="str">
        <f>VLOOKUP(C191,Ткани!A:F, 2, FALSE)</f>
        <v>бархат</v>
      </c>
      <c r="H191" t="str">
        <f>VLOOKUP(C191, Ткани!A:F, 3, FALSE)</f>
        <v>синий</v>
      </c>
      <c r="I191" s="22">
        <f>VLOOKUP(C191,Ткани!A:F, 4, FALSE)</f>
        <v>405</v>
      </c>
    </row>
    <row r="192" spans="1:9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  <c r="F192" s="2" t="str">
        <f>VLOOKUP(B192, Продукция!A:E, 2,FALSE)</f>
        <v>платье с напуском на талии</v>
      </c>
      <c r="G192" t="str">
        <f>VLOOKUP(C192,Ткани!A:F, 2, FALSE)</f>
        <v>ситец</v>
      </c>
      <c r="H192" t="str">
        <f>VLOOKUP(C192, Ткани!A:F, 3, FALSE)</f>
        <v>белый</v>
      </c>
      <c r="I192" s="22">
        <f>VLOOKUP(C192,Ткани!A:F, 4, FALSE)</f>
        <v>95</v>
      </c>
    </row>
    <row r="193" spans="1:9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  <c r="F193" s="2" t="str">
        <f>VLOOKUP(B193, Продукция!A:E, 2,FALSE)</f>
        <v>платье с кокеткой</v>
      </c>
      <c r="G193" t="str">
        <f>VLOOKUP(C193,Ткани!A:F, 2, FALSE)</f>
        <v>вельвет</v>
      </c>
      <c r="H193" t="str">
        <f>VLOOKUP(C193, Ткани!A:F, 3, FALSE)</f>
        <v>синий</v>
      </c>
      <c r="I193" s="22">
        <f>VLOOKUP(C193,Ткани!A:F, 4, FALSE)</f>
        <v>410</v>
      </c>
    </row>
    <row r="194" spans="1:9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  <c r="F194" s="2" t="str">
        <f>VLOOKUP(B194, Продукция!A:E, 2,FALSE)</f>
        <v>юбка со складками</v>
      </c>
      <c r="G194" t="str">
        <f>VLOOKUP(C194,Ткани!A:F, 5, FALSE)</f>
        <v>шёлк</v>
      </c>
      <c r="H194" t="str">
        <f>VLOOKUP(C194, Ткани!A:F, 3, FALSE)</f>
        <v>желтый</v>
      </c>
      <c r="I194" s="22">
        <f>VLOOKUP(C194,Ткани!A:F, 4, FALSE)</f>
        <v>230</v>
      </c>
    </row>
    <row r="195" spans="1:9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  <c r="F195" s="2" t="str">
        <f>VLOOKUP(B195, Продукция!A:E, 2,FALSE)</f>
        <v>платье-жилет</v>
      </c>
      <c r="G195" t="str">
        <f>VLOOKUP(C195,Ткани!A:F, 2, FALSE)</f>
        <v>бязь</v>
      </c>
      <c r="H195" t="str">
        <f>VLOOKUP(C195, Ткани!A:F, 3, FALSE)</f>
        <v>белый</v>
      </c>
      <c r="I195" s="22">
        <f>VLOOKUP(C195,Ткани!A:F, 4, FALSE)</f>
        <v>135</v>
      </c>
    </row>
    <row r="196" spans="1:9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  <c r="F196" s="2" t="str">
        <f>VLOOKUP(B196, Продукция!A:E, 2,FALSE)</f>
        <v>платье-жилет</v>
      </c>
      <c r="G196" t="str">
        <f>VLOOKUP(C196,Ткани!A:F, 2, FALSE)</f>
        <v>ситец</v>
      </c>
      <c r="H196" t="str">
        <f>VLOOKUP(C196, Ткани!A:F, 3, FALSE)</f>
        <v>белый</v>
      </c>
      <c r="I196" s="22">
        <f>VLOOKUP(C196,Ткани!A:F, 4, FALSE)</f>
        <v>95</v>
      </c>
    </row>
    <row r="197" spans="1:9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  <c r="F197" s="2" t="str">
        <f>VLOOKUP(B197, Продукция!A:E, 2,FALSE)</f>
        <v>юбка с запахом</v>
      </c>
      <c r="G197" t="str">
        <f>VLOOKUP(C197,Ткани!A:F, 5, FALSE)</f>
        <v>хлопок</v>
      </c>
      <c r="H197" t="str">
        <f>VLOOKUP(C197, Ткани!A:F, 3, FALSE)</f>
        <v>желтый</v>
      </c>
      <c r="I197" s="22">
        <f>VLOOKUP(C197,Ткани!A:F, 4, FALSE)</f>
        <v>140</v>
      </c>
    </row>
    <row r="198" spans="1:9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  <c r="F198" s="2" t="str">
        <f>VLOOKUP(B198, Продукция!A:E, 2,FALSE)</f>
        <v>капри</v>
      </c>
      <c r="G198" t="str">
        <f>VLOOKUP(C198,Ткани!A:F, 2, FALSE)</f>
        <v>креп-сатин</v>
      </c>
      <c r="H198" t="str">
        <f>VLOOKUP(C198, Ткани!A:F, 3, FALSE)</f>
        <v>желтый</v>
      </c>
      <c r="I198" s="22">
        <f>VLOOKUP(C198,Ткани!A:F, 4, FALSE)</f>
        <v>230</v>
      </c>
    </row>
    <row r="199" spans="1:9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  <c r="F199" s="2" t="str">
        <f>VLOOKUP(B199, Продукция!A:E, 2,FALSE)</f>
        <v>юбка солнце</v>
      </c>
      <c r="G199" t="str">
        <f>VLOOKUP(C199,Ткани!A:F, 5, FALSE)</f>
        <v>шёлк</v>
      </c>
      <c r="H199" t="str">
        <f>VLOOKUP(C199, Ткани!A:F, 3, FALSE)</f>
        <v>красный</v>
      </c>
      <c r="I199" s="22">
        <f>VLOOKUP(C199,Ткани!A:F, 4, FALSE)</f>
        <v>230</v>
      </c>
    </row>
    <row r="200" spans="1:9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  <c r="F200" s="2" t="str">
        <f>VLOOKUP(B200, Продукция!A:E, 2,FALSE)</f>
        <v>брюки прямые</v>
      </c>
      <c r="G200" t="str">
        <f>VLOOKUP(C200,Ткани!A:F, 2, FALSE)</f>
        <v>бархат</v>
      </c>
      <c r="H200" t="str">
        <f>VLOOKUP(C200, Ткани!A:F, 3, FALSE)</f>
        <v>черный</v>
      </c>
      <c r="I200" s="22">
        <f>VLOOKUP(C200,Ткани!A:F, 4, FALSE)</f>
        <v>405</v>
      </c>
    </row>
    <row r="201" spans="1:9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  <c r="F201" s="2" t="str">
        <f>VLOOKUP(B201, Продукция!A:E, 2,FALSE)</f>
        <v>капри</v>
      </c>
      <c r="G201" t="str">
        <f>VLOOKUP(C201,Ткани!A:F, 2, FALSE)</f>
        <v>джинса</v>
      </c>
      <c r="H201" t="str">
        <f>VLOOKUP(C201, Ткани!A:F, 3, FALSE)</f>
        <v>красный</v>
      </c>
      <c r="I201" s="22">
        <f>VLOOKUP(C201,Ткани!A:F, 4, FALSE)</f>
        <v>420</v>
      </c>
    </row>
    <row r="202" spans="1:9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  <c r="F202" s="2" t="str">
        <f>VLOOKUP(B202, Продукция!A:E, 2,FALSE)</f>
        <v>юбка с запахом</v>
      </c>
      <c r="G202" t="str">
        <f>VLOOKUP(C202,Ткани!A:F, 5, FALSE)</f>
        <v>хлопок</v>
      </c>
      <c r="H202" t="str">
        <f>VLOOKUP(C202, Ткани!A:F, 3, FALSE)</f>
        <v>желтый</v>
      </c>
      <c r="I202" s="22">
        <f>VLOOKUP(C202,Ткани!A:F, 4, FALSE)</f>
        <v>135</v>
      </c>
    </row>
    <row r="203" spans="1:9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  <c r="F203" s="2" t="str">
        <f>VLOOKUP(B203, Продукция!A:E, 2,FALSE)</f>
        <v>юбка со складками</v>
      </c>
      <c r="G203" t="str">
        <f>VLOOKUP(C203,Ткани!A:F, 5, FALSE)</f>
        <v>шёлк</v>
      </c>
      <c r="H203" t="str">
        <f>VLOOKUP(C203, Ткани!A:F, 3, FALSE)</f>
        <v>синий</v>
      </c>
      <c r="I203" s="22">
        <f>VLOOKUP(C203,Ткани!A:F, 4, FALSE)</f>
        <v>230</v>
      </c>
    </row>
    <row r="204" spans="1:9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  <c r="F204" s="2" t="str">
        <f>VLOOKUP(B204, Продукция!A:E, 2,FALSE)</f>
        <v>платье-сарафан</v>
      </c>
      <c r="G204" t="str">
        <f>VLOOKUP(C204,Ткани!A:F, 2, FALSE)</f>
        <v>лён</v>
      </c>
      <c r="H204" t="str">
        <f>VLOOKUP(C204, Ткани!A:F, 3, FALSE)</f>
        <v>зеленый</v>
      </c>
      <c r="I204" s="22">
        <f>VLOOKUP(C204,Ткани!A:F, 4, FALSE)</f>
        <v>160</v>
      </c>
    </row>
    <row r="205" spans="1:9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  <c r="F205" s="2" t="str">
        <f>VLOOKUP(B205, Продукция!A:E, 2,FALSE)</f>
        <v>юбка с запахом</v>
      </c>
      <c r="G205" t="str">
        <f>VLOOKUP(C205,Ткани!A:F, 5, FALSE)</f>
        <v>шёлк</v>
      </c>
      <c r="H205" t="str">
        <f>VLOOKUP(C205, Ткани!A:F, 3, FALSE)</f>
        <v>желтый</v>
      </c>
      <c r="I205" s="22">
        <f>VLOOKUP(C205,Ткани!A:F, 4, FALSE)</f>
        <v>240</v>
      </c>
    </row>
    <row r="206" spans="1:9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  <c r="F206" s="2" t="str">
        <f>VLOOKUP(B206, Продукция!A:E, 2,FALSE)</f>
        <v>брюки клеш</v>
      </c>
      <c r="G206" t="str">
        <f>VLOOKUP(C206,Ткани!A:F, 2, FALSE)</f>
        <v>креп-сатин</v>
      </c>
      <c r="H206" t="str">
        <f>VLOOKUP(C206, Ткани!A:F, 3, FALSE)</f>
        <v>красный</v>
      </c>
      <c r="I206" s="22">
        <f>VLOOKUP(C206,Ткани!A:F, 4, FALSE)</f>
        <v>230</v>
      </c>
    </row>
    <row r="207" spans="1:9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  <c r="F207" s="2" t="str">
        <f>VLOOKUP(B207, Продукция!A:E, 2,FALSE)</f>
        <v>юбка с оборкой</v>
      </c>
      <c r="G207" t="str">
        <f>VLOOKUP(C207,Ткани!A:F, 5, FALSE)</f>
        <v>хлопок</v>
      </c>
      <c r="H207" t="str">
        <f>VLOOKUP(C207, Ткани!A:F, 3, FALSE)</f>
        <v>синий</v>
      </c>
      <c r="I207" s="22">
        <f>VLOOKUP(C207,Ткани!A:F, 4, FALSE)</f>
        <v>130</v>
      </c>
    </row>
    <row r="208" spans="1:9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  <c r="F208" s="2" t="str">
        <f>VLOOKUP(B208, Продукция!A:E, 2,FALSE)</f>
        <v>юбка с оборкой</v>
      </c>
      <c r="G208" t="str">
        <f>VLOOKUP(C208,Ткани!A:F, 5, FALSE)</f>
        <v>шерсть</v>
      </c>
      <c r="H208" t="str">
        <f>VLOOKUP(C208, Ткани!A:F, 3, FALSE)</f>
        <v>желтый</v>
      </c>
      <c r="I208" s="22">
        <f>VLOOKUP(C208,Ткани!A:F, 4, FALSE)</f>
        <v>670</v>
      </c>
    </row>
    <row r="209" spans="1:9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  <c r="F209" s="2" t="str">
        <f>VLOOKUP(B209, Продукция!A:E, 2,FALSE)</f>
        <v>платье-трапеция</v>
      </c>
      <c r="G209" t="str">
        <f>VLOOKUP(C209,Ткани!A:F, 2, FALSE)</f>
        <v>муслин</v>
      </c>
      <c r="H209" t="str">
        <f>VLOOKUP(C209, Ткани!A:F, 3, FALSE)</f>
        <v>синий</v>
      </c>
      <c r="I209" s="22">
        <f>VLOOKUP(C209,Ткани!A:F, 4, FALSE)</f>
        <v>140</v>
      </c>
    </row>
    <row r="210" spans="1:9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  <c r="F210" s="2" t="str">
        <f>VLOOKUP(B210, Продукция!A:E, 2,FALSE)</f>
        <v>рубашка</v>
      </c>
      <c r="G210" t="str">
        <f>VLOOKUP(C210,Ткани!A:F, 2, FALSE)</f>
        <v>джинса</v>
      </c>
      <c r="H210" t="str">
        <f>VLOOKUP(C210, Ткани!A:F, 3, FALSE)</f>
        <v>зеленый</v>
      </c>
      <c r="I210" s="22">
        <f>VLOOKUP(C210,Ткани!A:F, 4, FALSE)</f>
        <v>420</v>
      </c>
    </row>
    <row r="211" spans="1:9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  <c r="F211" s="2" t="str">
        <f>VLOOKUP(B211, Продукция!A:E, 2,FALSE)</f>
        <v>платье макси</v>
      </c>
      <c r="G211" t="str">
        <f>VLOOKUP(C211,Ткани!A:F, 2, FALSE)</f>
        <v>поплин</v>
      </c>
      <c r="H211" t="str">
        <f>VLOOKUP(C211, Ткани!A:F, 3, FALSE)</f>
        <v>синий</v>
      </c>
      <c r="I211" s="22">
        <f>VLOOKUP(C211,Ткани!A:F, 4, FALSE)</f>
        <v>140</v>
      </c>
    </row>
    <row r="212" spans="1:9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  <c r="F212" s="2" t="str">
        <f>VLOOKUP(B212, Продукция!A:E, 2,FALSE)</f>
        <v>платье-сарафан</v>
      </c>
      <c r="G212" t="str">
        <f>VLOOKUP(C212,Ткани!A:F, 2, FALSE)</f>
        <v>батист</v>
      </c>
      <c r="H212" t="str">
        <f>VLOOKUP(C212, Ткани!A:F, 3, FALSE)</f>
        <v>белый</v>
      </c>
      <c r="I212" s="22">
        <f>VLOOKUP(C212,Ткани!A:F, 4, FALSE)</f>
        <v>70</v>
      </c>
    </row>
    <row r="213" spans="1:9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  <c r="F213" s="2" t="str">
        <f>VLOOKUP(B213, Продукция!A:E, 2,FALSE)</f>
        <v>платье-жилет</v>
      </c>
      <c r="G213" t="str">
        <f>VLOOKUP(C213,Ткани!A:F, 2, FALSE)</f>
        <v>батист</v>
      </c>
      <c r="H213" t="str">
        <f>VLOOKUP(C213, Ткани!A:F, 3, FALSE)</f>
        <v>белый</v>
      </c>
      <c r="I213" s="22">
        <f>VLOOKUP(C213,Ткани!A:F, 4, FALSE)</f>
        <v>70</v>
      </c>
    </row>
    <row r="214" spans="1:9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  <c r="F214" s="2" t="str">
        <f>VLOOKUP(B214, Продукция!A:E, 2,FALSE)</f>
        <v>блузка с длинным рукавом</v>
      </c>
      <c r="G214" t="str">
        <f>VLOOKUP(C214,Ткани!A:F, 2, FALSE)</f>
        <v>муслин</v>
      </c>
      <c r="H214" t="str">
        <f>VLOOKUP(C214, Ткани!A:F, 3, FALSE)</f>
        <v>красный</v>
      </c>
      <c r="I214" s="22">
        <f>VLOOKUP(C214,Ткани!A:F, 4, FALSE)</f>
        <v>140</v>
      </c>
    </row>
    <row r="215" spans="1:9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  <c r="F215" s="2" t="str">
        <f>VLOOKUP(B215, Продукция!A:E, 2,FALSE)</f>
        <v>платье с напуском на талии</v>
      </c>
      <c r="G215" t="str">
        <f>VLOOKUP(C215,Ткани!A:F, 2, FALSE)</f>
        <v>лён</v>
      </c>
      <c r="H215" t="str">
        <f>VLOOKUP(C215, Ткани!A:F, 3, FALSE)</f>
        <v>желтый</v>
      </c>
      <c r="I215" s="22">
        <f>VLOOKUP(C215,Ткани!A:F, 4, FALSE)</f>
        <v>160</v>
      </c>
    </row>
    <row r="216" spans="1:9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  <c r="F216" s="2" t="str">
        <f>VLOOKUP(B216, Продукция!A:E, 2,FALSE)</f>
        <v>юбка с оборкой</v>
      </c>
      <c r="G216" t="str">
        <f>VLOOKUP(C216,Ткани!A:F, 5, FALSE)</f>
        <v>лён</v>
      </c>
      <c r="H216" t="str">
        <f>VLOOKUP(C216, Ткани!A:F, 3, FALSE)</f>
        <v>белый</v>
      </c>
      <c r="I216" s="22">
        <f>VLOOKUP(C216,Ткани!A:F, 4, FALSE)</f>
        <v>160</v>
      </c>
    </row>
    <row r="217" spans="1:9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  <c r="F217" s="2" t="str">
        <f>VLOOKUP(B217, Продукция!A:E, 2,FALSE)</f>
        <v>платье с напуском на талии</v>
      </c>
      <c r="G217" t="str">
        <f>VLOOKUP(C217,Ткани!A:F, 2, FALSE)</f>
        <v>креп-сатин</v>
      </c>
      <c r="H217" t="str">
        <f>VLOOKUP(C217, Ткани!A:F, 3, FALSE)</f>
        <v>синий</v>
      </c>
      <c r="I217" s="22">
        <f>VLOOKUP(C217,Ткани!A:F, 4, FALSE)</f>
        <v>230</v>
      </c>
    </row>
    <row r="218" spans="1:9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  <c r="F218" s="2" t="str">
        <f>VLOOKUP(B218, Продукция!A:E, 2,FALSE)</f>
        <v>платье макси</v>
      </c>
      <c r="G218" t="str">
        <f>VLOOKUP(C218,Ткани!A:F, 2, FALSE)</f>
        <v>батист</v>
      </c>
      <c r="H218" t="str">
        <f>VLOOKUP(C218, Ткани!A:F, 3, FALSE)</f>
        <v>голубой</v>
      </c>
      <c r="I218" s="22">
        <f>VLOOKUP(C218,Ткани!A:F, 4, FALSE)</f>
        <v>70</v>
      </c>
    </row>
    <row r="219" spans="1:9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  <c r="F219" s="2" t="str">
        <f>VLOOKUP(B219, Продукция!A:E, 2,FALSE)</f>
        <v>платье ретро</v>
      </c>
      <c r="G219" t="str">
        <f>VLOOKUP(C219,Ткани!A:F, 2, FALSE)</f>
        <v>бязь</v>
      </c>
      <c r="H219" t="str">
        <f>VLOOKUP(C219, Ткани!A:F, 3, FALSE)</f>
        <v>белый</v>
      </c>
      <c r="I219" s="22">
        <f>VLOOKUP(C219,Ткани!A:F, 4, FALSE)</f>
        <v>135</v>
      </c>
    </row>
    <row r="220" spans="1:9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  <c r="F220" s="2" t="str">
        <f>VLOOKUP(B220, Продукция!A:E, 2,FALSE)</f>
        <v>платье-туника</v>
      </c>
      <c r="G220" t="str">
        <f>VLOOKUP(C220,Ткани!A:F, 2, FALSE)</f>
        <v>сатин</v>
      </c>
      <c r="H220" t="str">
        <f>VLOOKUP(C220, Ткани!A:F, 3, FALSE)</f>
        <v>синий</v>
      </c>
      <c r="I220" s="22">
        <f>VLOOKUP(C220,Ткани!A:F, 4, FALSE)</f>
        <v>130</v>
      </c>
    </row>
    <row r="221" spans="1:9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  <c r="F221" s="2" t="str">
        <f>VLOOKUP(B221, Продукция!A:E, 2,FALSE)</f>
        <v>блузка с длинным рукавом</v>
      </c>
      <c r="G221" t="str">
        <f>VLOOKUP(C221,Ткани!A:F, 2, FALSE)</f>
        <v>джинса</v>
      </c>
      <c r="H221" t="str">
        <f>VLOOKUP(C221, Ткани!A:F, 3, FALSE)</f>
        <v>красный</v>
      </c>
      <c r="I221" s="22">
        <f>VLOOKUP(C221,Ткани!A:F, 4, FALSE)</f>
        <v>420</v>
      </c>
    </row>
    <row r="222" spans="1:9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  <c r="F222" s="2" t="str">
        <f>VLOOKUP(B222, Продукция!A:E, 2,FALSE)</f>
        <v>платье прямое</v>
      </c>
      <c r="G222" t="str">
        <f>VLOOKUP(C222,Ткани!A:F, 2, FALSE)</f>
        <v>лён</v>
      </c>
      <c r="H222" t="str">
        <f>VLOOKUP(C222, Ткани!A:F, 3, FALSE)</f>
        <v>зеленый</v>
      </c>
      <c r="I222" s="22">
        <f>VLOOKUP(C222,Ткани!A:F, 4, FALSE)</f>
        <v>160</v>
      </c>
    </row>
    <row r="223" spans="1:9" hidden="1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  <c r="F223" s="2" t="str">
        <f>VLOOKUP(B223, Продукция!A:E, 2,FALSE)</f>
        <v>платье ретро</v>
      </c>
      <c r="G223" t="str">
        <f>VLOOKUP(C223,Ткани!A:F, 2, FALSE)</f>
        <v>бархат</v>
      </c>
      <c r="H223" t="str">
        <f>VLOOKUP(C223, Ткани!A:F, 3, FALSE)</f>
        <v>красный</v>
      </c>
      <c r="I223" s="22">
        <f>VLOOKUP(C223,Ткани!A:F, 4, FALSE)</f>
        <v>405</v>
      </c>
    </row>
    <row r="224" spans="1:9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  <c r="F224" s="2" t="str">
        <f>VLOOKUP(B224, Продукция!A:E, 2,FALSE)</f>
        <v>платье-жилет</v>
      </c>
      <c r="G224" t="str">
        <f>VLOOKUP(C224,Ткани!A:F, 2, FALSE)</f>
        <v>сатин</v>
      </c>
      <c r="H224" t="str">
        <f>VLOOKUP(C224, Ткани!A:F, 3, FALSE)</f>
        <v>синий</v>
      </c>
      <c r="I224" s="22">
        <f>VLOOKUP(C224,Ткани!A:F, 4, FALSE)</f>
        <v>130</v>
      </c>
    </row>
    <row r="225" spans="1:9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  <c r="F225" s="2" t="str">
        <f>VLOOKUP(B225, Продукция!A:E, 2,FALSE)</f>
        <v>юбка с запахом</v>
      </c>
      <c r="G225" t="str">
        <f>VLOOKUP(C225,Ткани!A:F, 5, FALSE)</f>
        <v>шерсть</v>
      </c>
      <c r="H225" t="str">
        <f>VLOOKUP(C225, Ткани!A:F, 3, FALSE)</f>
        <v>синий</v>
      </c>
      <c r="I225" s="22">
        <f>VLOOKUP(C225,Ткани!A:F, 4, FALSE)</f>
        <v>670</v>
      </c>
    </row>
    <row r="226" spans="1:9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  <c r="F226" s="2" t="str">
        <f>VLOOKUP(B226, Продукция!A:E, 2,FALSE)</f>
        <v>блузка с длинным рукавом</v>
      </c>
      <c r="G226" t="str">
        <f>VLOOKUP(C226,Ткани!A:F, 2, FALSE)</f>
        <v>бархат</v>
      </c>
      <c r="H226" t="str">
        <f>VLOOKUP(C226, Ткани!A:F, 3, FALSE)</f>
        <v>красный</v>
      </c>
      <c r="I226" s="22">
        <f>VLOOKUP(C226,Ткани!A:F, 4, FALSE)</f>
        <v>405</v>
      </c>
    </row>
    <row r="227" spans="1:9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  <c r="F227" s="2" t="str">
        <f>VLOOKUP(B227, Продукция!A:E, 2,FALSE)</f>
        <v>платье макси</v>
      </c>
      <c r="G227" t="str">
        <f>VLOOKUP(C227,Ткани!A:F, 2, FALSE)</f>
        <v>лён</v>
      </c>
      <c r="H227" t="str">
        <f>VLOOKUP(C227, Ткани!A:F, 3, FALSE)</f>
        <v>белый</v>
      </c>
      <c r="I227" s="22">
        <f>VLOOKUP(C227,Ткани!A:F, 4, FALSE)</f>
        <v>160</v>
      </c>
    </row>
    <row r="228" spans="1:9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  <c r="F228" s="2" t="str">
        <f>VLOOKUP(B228, Продукция!A:E, 2,FALSE)</f>
        <v>юбка с оборкой</v>
      </c>
      <c r="G228" t="str">
        <f>VLOOKUP(C228,Ткани!A:F, 5, FALSE)</f>
        <v>шёлк</v>
      </c>
      <c r="H228" t="str">
        <f>VLOOKUP(C228, Ткани!A:F, 3, FALSE)</f>
        <v>красный</v>
      </c>
      <c r="I228" s="22">
        <f>VLOOKUP(C228,Ткани!A:F, 4, FALSE)</f>
        <v>240</v>
      </c>
    </row>
    <row r="229" spans="1:9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  <c r="F229" s="2" t="str">
        <f>VLOOKUP(B229, Продукция!A:E, 2,FALSE)</f>
        <v>платье-сарафан</v>
      </c>
      <c r="G229" t="str">
        <f>VLOOKUP(C229,Ткани!A:F, 2, FALSE)</f>
        <v>джинса</v>
      </c>
      <c r="H229" t="str">
        <f>VLOOKUP(C229, Ткани!A:F, 3, FALSE)</f>
        <v>зеленый</v>
      </c>
      <c r="I229" s="22">
        <f>VLOOKUP(C229,Ткани!A:F, 4, FALSE)</f>
        <v>420</v>
      </c>
    </row>
    <row r="230" spans="1:9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  <c r="F230" s="2" t="str">
        <f>VLOOKUP(B230, Продукция!A:E, 2,FALSE)</f>
        <v>платье ретро</v>
      </c>
      <c r="G230" t="str">
        <f>VLOOKUP(C230,Ткани!A:F, 2, FALSE)</f>
        <v>сатин</v>
      </c>
      <c r="H230" t="str">
        <f>VLOOKUP(C230, Ткани!A:F, 3, FALSE)</f>
        <v>синий</v>
      </c>
      <c r="I230" s="22">
        <f>VLOOKUP(C230,Ткани!A:F, 4, FALSE)</f>
        <v>130</v>
      </c>
    </row>
    <row r="231" spans="1:9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  <c r="F231" s="2" t="str">
        <f>VLOOKUP(B231, Продукция!A:E, 2,FALSE)</f>
        <v>платье с кокеткой</v>
      </c>
      <c r="G231" t="str">
        <f>VLOOKUP(C231,Ткани!A:F, 2, FALSE)</f>
        <v>муслин</v>
      </c>
      <c r="H231" t="str">
        <f>VLOOKUP(C231, Ткани!A:F, 3, FALSE)</f>
        <v>зеленый</v>
      </c>
      <c r="I231" s="22">
        <f>VLOOKUP(C231,Ткани!A:F, 4, FALSE)</f>
        <v>140</v>
      </c>
    </row>
    <row r="232" spans="1:9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  <c r="F232" s="2" t="str">
        <f>VLOOKUP(B232, Продукция!A:E, 2,FALSE)</f>
        <v>платье миди</v>
      </c>
      <c r="G232" t="str">
        <f>VLOOKUP(C232,Ткани!A:F, 2, FALSE)</f>
        <v>батист</v>
      </c>
      <c r="H232" t="str">
        <f>VLOOKUP(C232, Ткани!A:F, 3, FALSE)</f>
        <v>розовый</v>
      </c>
      <c r="I232" s="22">
        <f>VLOOKUP(C232,Ткани!A:F, 4, FALSE)</f>
        <v>70</v>
      </c>
    </row>
    <row r="233" spans="1:9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  <c r="F233" s="2" t="str">
        <f>VLOOKUP(B233, Продукция!A:E, 2,FALSE)</f>
        <v>юбка полусолнце</v>
      </c>
      <c r="G233" t="str">
        <f>VLOOKUP(C233,Ткани!A:F, 5, FALSE)</f>
        <v>хлопок</v>
      </c>
      <c r="H233" t="str">
        <f>VLOOKUP(C233, Ткани!A:F, 3, FALSE)</f>
        <v>розовый</v>
      </c>
      <c r="I233" s="22">
        <f>VLOOKUP(C233,Ткани!A:F, 4, FALSE)</f>
        <v>70</v>
      </c>
    </row>
    <row r="234" spans="1:9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  <c r="F234" s="2" t="str">
        <f>VLOOKUP(B234, Продукция!A:E, 2,FALSE)</f>
        <v>юбка солнце</v>
      </c>
      <c r="G234" t="str">
        <f>VLOOKUP(C234,Ткани!A:F, 5, FALSE)</f>
        <v>хлопок</v>
      </c>
      <c r="H234" t="str">
        <f>VLOOKUP(C234, Ткани!A:F, 3, FALSE)</f>
        <v>красный</v>
      </c>
      <c r="I234" s="22">
        <f>VLOOKUP(C234,Ткани!A:F, 4, FALSE)</f>
        <v>135</v>
      </c>
    </row>
    <row r="235" spans="1:9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  <c r="F235" s="2" t="str">
        <f>VLOOKUP(B235, Продукция!A:E, 2,FALSE)</f>
        <v>брюки прямые</v>
      </c>
      <c r="G235" t="str">
        <f>VLOOKUP(C235,Ткани!A:F, 2, FALSE)</f>
        <v>вельвет</v>
      </c>
      <c r="H235" t="str">
        <f>VLOOKUP(C235, Ткани!A:F, 3, FALSE)</f>
        <v>синий</v>
      </c>
      <c r="I235" s="22">
        <f>VLOOKUP(C235,Ткани!A:F, 4, FALSE)</f>
        <v>410</v>
      </c>
    </row>
    <row r="236" spans="1:9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  <c r="F236" s="2" t="str">
        <f>VLOOKUP(B236, Продукция!A:E, 2,FALSE)</f>
        <v>брюки прямые</v>
      </c>
      <c r="G236" t="str">
        <f>VLOOKUP(C236,Ткани!A:F, 2, FALSE)</f>
        <v>джинса</v>
      </c>
      <c r="H236" t="str">
        <f>VLOOKUP(C236, Ткани!A:F, 3, FALSE)</f>
        <v>красный</v>
      </c>
      <c r="I236" s="22">
        <f>VLOOKUP(C236,Ткани!A:F, 4, FALSE)</f>
        <v>420</v>
      </c>
    </row>
    <row r="237" spans="1:9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  <c r="F237" s="2" t="str">
        <f>VLOOKUP(B237, Продукция!A:E, 2,FALSE)</f>
        <v>юбка с запахом</v>
      </c>
      <c r="G237" t="str">
        <f>VLOOKUP(C237,Ткани!A:F, 5, FALSE)</f>
        <v>хлопок</v>
      </c>
      <c r="H237" t="str">
        <f>VLOOKUP(C237, Ткани!A:F, 3, FALSE)</f>
        <v>желтый</v>
      </c>
      <c r="I237" s="22">
        <f>VLOOKUP(C237,Ткани!A:F, 4, FALSE)</f>
        <v>140</v>
      </c>
    </row>
    <row r="238" spans="1:9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  <c r="F238" s="2" t="str">
        <f>VLOOKUP(B238, Продукция!A:E, 2,FALSE)</f>
        <v>платье-трансформер</v>
      </c>
      <c r="G238" t="str">
        <f>VLOOKUP(C238,Ткани!A:F, 2, FALSE)</f>
        <v>муслин</v>
      </c>
      <c r="H238" t="str">
        <f>VLOOKUP(C238, Ткани!A:F, 3, FALSE)</f>
        <v>синий</v>
      </c>
      <c r="I238" s="22">
        <f>VLOOKUP(C238,Ткани!A:F, 4, FALSE)</f>
        <v>140</v>
      </c>
    </row>
    <row r="239" spans="1:9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  <c r="F239" s="2" t="str">
        <f>VLOOKUP(B239, Продукция!A:E, 2,FALSE)</f>
        <v>рубашка</v>
      </c>
      <c r="G239" t="str">
        <f>VLOOKUP(C239,Ткани!A:F, 2, FALSE)</f>
        <v>бязь</v>
      </c>
      <c r="H239" t="str">
        <f>VLOOKUP(C239, Ткани!A:F, 3, FALSE)</f>
        <v>красный</v>
      </c>
      <c r="I239" s="22">
        <f>VLOOKUP(C239,Ткани!A:F, 4, FALSE)</f>
        <v>135</v>
      </c>
    </row>
    <row r="240" spans="1:9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  <c r="F240" s="2" t="str">
        <f>VLOOKUP(B240, Продукция!A:E, 2,FALSE)</f>
        <v>платье-туника</v>
      </c>
      <c r="G240" t="str">
        <f>VLOOKUP(C240,Ткани!A:F, 2, FALSE)</f>
        <v>поплин</v>
      </c>
      <c r="H240" t="str">
        <f>VLOOKUP(C240, Ткани!A:F, 3, FALSE)</f>
        <v>желтый</v>
      </c>
      <c r="I240" s="22">
        <f>VLOOKUP(C240,Ткани!A:F, 4, FALSE)</f>
        <v>140</v>
      </c>
    </row>
    <row r="241" spans="1:9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  <c r="F241" s="2" t="str">
        <f>VLOOKUP(B241, Продукция!A:E, 2,FALSE)</f>
        <v>юбка со складками</v>
      </c>
      <c r="G241" t="str">
        <f>VLOOKUP(C241,Ткани!A:F, 5, FALSE)</f>
        <v>хлопок</v>
      </c>
      <c r="H241" t="str">
        <f>VLOOKUP(C241, Ткани!A:F, 3, FALSE)</f>
        <v>красный</v>
      </c>
      <c r="I241" s="22">
        <f>VLOOKUP(C241,Ткани!A:F, 4, FALSE)</f>
        <v>130</v>
      </c>
    </row>
    <row r="242" spans="1:9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  <c r="F242" s="2" t="str">
        <f>VLOOKUP(B242, Продукция!A:E, 2,FALSE)</f>
        <v>платье с запахом</v>
      </c>
      <c r="G242" t="str">
        <f>VLOOKUP(C242,Ткани!A:F, 2, FALSE)</f>
        <v>крепдешин</v>
      </c>
      <c r="H242" t="str">
        <f>VLOOKUP(C242, Ткани!A:F, 3, FALSE)</f>
        <v>красный</v>
      </c>
      <c r="I242" s="22">
        <f>VLOOKUP(C242,Ткани!A:F, 4, FALSE)</f>
        <v>196</v>
      </c>
    </row>
    <row r="243" spans="1:9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  <c r="F243" s="2" t="str">
        <f>VLOOKUP(B243, Продукция!A:E, 2,FALSE)</f>
        <v>платье с кокеткой</v>
      </c>
      <c r="G243" t="str">
        <f>VLOOKUP(C243,Ткани!A:F, 2, FALSE)</f>
        <v>бязь</v>
      </c>
      <c r="H243" t="str">
        <f>VLOOKUP(C243, Ткани!A:F, 3, FALSE)</f>
        <v>желтый</v>
      </c>
      <c r="I243" s="22">
        <f>VLOOKUP(C243,Ткани!A:F, 4, FALSE)</f>
        <v>135</v>
      </c>
    </row>
    <row r="244" spans="1:9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  <c r="F244" s="2" t="str">
        <f>VLOOKUP(B244, Продукция!A:E, 2,FALSE)</f>
        <v>юбка полусолнце</v>
      </c>
      <c r="G244" t="str">
        <f>VLOOKUP(C244,Ткани!A:F, 5, FALSE)</f>
        <v>хлопок</v>
      </c>
      <c r="H244" t="str">
        <f>VLOOKUP(C244, Ткани!A:F, 3, FALSE)</f>
        <v>черный</v>
      </c>
      <c r="I244" s="22">
        <f>VLOOKUP(C244,Ткани!A:F, 4, FALSE)</f>
        <v>410</v>
      </c>
    </row>
    <row r="245" spans="1:9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  <c r="F245" s="2" t="str">
        <f>VLOOKUP(B245, Продукция!A:E, 2,FALSE)</f>
        <v>юбка полусолнце</v>
      </c>
      <c r="G245" t="str">
        <f>VLOOKUP(C245,Ткани!A:F, 5, FALSE)</f>
        <v>лён</v>
      </c>
      <c r="H245" t="str">
        <f>VLOOKUP(C245, Ткани!A:F, 3, FALSE)</f>
        <v>зеленый</v>
      </c>
      <c r="I245" s="22">
        <f>VLOOKUP(C245,Ткани!A:F, 4, FALSE)</f>
        <v>160</v>
      </c>
    </row>
    <row r="246" spans="1:9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  <c r="F246" s="2" t="str">
        <f>VLOOKUP(B246, Продукция!A:E, 2,FALSE)</f>
        <v>блузка с длинным рукавом</v>
      </c>
      <c r="G246" t="str">
        <f>VLOOKUP(C246,Ткани!A:F, 2, FALSE)</f>
        <v>муслин</v>
      </c>
      <c r="H246" t="str">
        <f>VLOOKUP(C246, Ткани!A:F, 3, FALSE)</f>
        <v>красный</v>
      </c>
      <c r="I246" s="22">
        <f>VLOOKUP(C246,Ткани!A:F, 4, FALSE)</f>
        <v>140</v>
      </c>
    </row>
    <row r="247" spans="1:9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  <c r="F247" s="2" t="str">
        <f>VLOOKUP(B247, Продукция!A:E, 2,FALSE)</f>
        <v>брюки прямые</v>
      </c>
      <c r="G247" t="str">
        <f>VLOOKUP(C247,Ткани!A:F, 2, FALSE)</f>
        <v>креп-сатин</v>
      </c>
      <c r="H247" t="str">
        <f>VLOOKUP(C247, Ткани!A:F, 3, FALSE)</f>
        <v>красный</v>
      </c>
      <c r="I247" s="22">
        <f>VLOOKUP(C247,Ткани!A:F, 4, FALSE)</f>
        <v>230</v>
      </c>
    </row>
    <row r="248" spans="1:9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  <c r="F248" s="2" t="str">
        <f>VLOOKUP(B248, Продукция!A:E, 2,FALSE)</f>
        <v>платье макси</v>
      </c>
      <c r="G248" t="str">
        <f>VLOOKUP(C248,Ткани!A:F, 2, FALSE)</f>
        <v>муслин</v>
      </c>
      <c r="H248" t="str">
        <f>VLOOKUP(C248, Ткани!A:F, 3, FALSE)</f>
        <v>красный</v>
      </c>
      <c r="I248" s="22">
        <f>VLOOKUP(C248,Ткани!A:F, 4, FALSE)</f>
        <v>140</v>
      </c>
    </row>
    <row r="249" spans="1:9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  <c r="F249" s="2" t="str">
        <f>VLOOKUP(B249, Продукция!A:E, 2,FALSE)</f>
        <v>платье с кокеткой</v>
      </c>
      <c r="G249" t="str">
        <f>VLOOKUP(C249,Ткани!A:F, 2, FALSE)</f>
        <v>драп</v>
      </c>
      <c r="H249" t="str">
        <f>VLOOKUP(C249, Ткани!A:F, 3, FALSE)</f>
        <v>синий</v>
      </c>
      <c r="I249" s="22">
        <f>VLOOKUP(C249,Ткани!A:F, 4, FALSE)</f>
        <v>670</v>
      </c>
    </row>
    <row r="250" spans="1:9" hidden="1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  <c r="F250" s="2" t="str">
        <f>VLOOKUP(B250, Продукция!A:E, 2,FALSE)</f>
        <v>платье-жилет</v>
      </c>
      <c r="G250" t="str">
        <f>VLOOKUP(C250,Ткани!A:F, 2, FALSE)</f>
        <v>бархат</v>
      </c>
      <c r="H250" t="str">
        <f>VLOOKUP(C250, Ткани!A:F, 3, FALSE)</f>
        <v>красный</v>
      </c>
      <c r="I250" s="22">
        <f>VLOOKUP(C250,Ткани!A:F, 4, FALSE)</f>
        <v>405</v>
      </c>
    </row>
    <row r="251" spans="1:9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  <c r="F251" s="2" t="str">
        <f>VLOOKUP(B251, Продукция!A:E, 2,FALSE)</f>
        <v>платье-жилет</v>
      </c>
      <c r="G251" t="str">
        <f>VLOOKUP(C251,Ткани!A:F, 2, FALSE)</f>
        <v>лён</v>
      </c>
      <c r="H251" t="str">
        <f>VLOOKUP(C251, Ткани!A:F, 3, FALSE)</f>
        <v>белый</v>
      </c>
      <c r="I251" s="22">
        <f>VLOOKUP(C251,Ткани!A:F, 4, FALSE)</f>
        <v>160</v>
      </c>
    </row>
    <row r="252" spans="1:9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  <c r="F252" s="2" t="str">
        <f>VLOOKUP(B252, Продукция!A:E, 2,FALSE)</f>
        <v>платье прямое</v>
      </c>
      <c r="G252" t="str">
        <f>VLOOKUP(C252,Ткани!A:F, 2, FALSE)</f>
        <v>креп-сатин</v>
      </c>
      <c r="H252" t="str">
        <f>VLOOKUP(C252, Ткани!A:F, 3, FALSE)</f>
        <v>красный</v>
      </c>
      <c r="I252" s="22">
        <f>VLOOKUP(C252,Ткани!A:F, 4, FALSE)</f>
        <v>230</v>
      </c>
    </row>
    <row r="253" spans="1:9" hidden="1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  <c r="F253" s="2" t="str">
        <f>VLOOKUP(B253, Продукция!A:E, 2,FALSE)</f>
        <v>платье-халат</v>
      </c>
      <c r="G253" t="str">
        <f>VLOOKUP(C253,Ткани!A:F, 2, FALSE)</f>
        <v>бархат</v>
      </c>
      <c r="H253" t="str">
        <f>VLOOKUP(C253, Ткани!A:F, 3, FALSE)</f>
        <v>красный</v>
      </c>
      <c r="I253" s="22">
        <f>VLOOKUP(C253,Ткани!A:F, 4, FALSE)</f>
        <v>405</v>
      </c>
    </row>
    <row r="254" spans="1:9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  <c r="F254" s="2" t="str">
        <f>VLOOKUP(B254, Продукция!A:E, 2,FALSE)</f>
        <v>капри</v>
      </c>
      <c r="G254" t="str">
        <f>VLOOKUP(C254,Ткани!A:F, 2, FALSE)</f>
        <v>вельвет</v>
      </c>
      <c r="H254" t="str">
        <f>VLOOKUP(C254, Ткани!A:F, 3, FALSE)</f>
        <v>красный</v>
      </c>
      <c r="I254" s="22">
        <f>VLOOKUP(C254,Ткани!A:F, 4, FALSE)</f>
        <v>410</v>
      </c>
    </row>
    <row r="255" spans="1:9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  <c r="F255" s="2" t="str">
        <f>VLOOKUP(B255, Продукция!A:E, 2,FALSE)</f>
        <v>брюки прямые</v>
      </c>
      <c r="G255" t="str">
        <f>VLOOKUP(C255,Ткани!A:F, 2, FALSE)</f>
        <v>крепдешин</v>
      </c>
      <c r="H255" t="str">
        <f>VLOOKUP(C255, Ткани!A:F, 3, FALSE)</f>
        <v>красный</v>
      </c>
      <c r="I255" s="22">
        <f>VLOOKUP(C255,Ткани!A:F, 4, FALSE)</f>
        <v>196</v>
      </c>
    </row>
    <row r="256" spans="1:9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  <c r="F256" s="2" t="str">
        <f>VLOOKUP(B256, Продукция!A:E, 2,FALSE)</f>
        <v>платье ретро</v>
      </c>
      <c r="G256" t="str">
        <f>VLOOKUP(C256,Ткани!A:F, 2, FALSE)</f>
        <v>муслин</v>
      </c>
      <c r="H256" t="str">
        <f>VLOOKUP(C256, Ткани!A:F, 3, FALSE)</f>
        <v>красный</v>
      </c>
      <c r="I256" s="22">
        <f>VLOOKUP(C256,Ткани!A:F, 4, FALSE)</f>
        <v>140</v>
      </c>
    </row>
    <row r="257" spans="1:9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  <c r="F257" s="2" t="str">
        <f>VLOOKUP(B257, Продукция!A:E, 2,FALSE)</f>
        <v>брюки прямые</v>
      </c>
      <c r="G257" t="str">
        <f>VLOOKUP(C257,Ткани!A:F, 2, FALSE)</f>
        <v>бархат</v>
      </c>
      <c r="H257" t="str">
        <f>VLOOKUP(C257, Ткани!A:F, 3, FALSE)</f>
        <v>красный</v>
      </c>
      <c r="I257" s="22">
        <f>VLOOKUP(C257,Ткани!A:F, 4, FALSE)</f>
        <v>405</v>
      </c>
    </row>
    <row r="258" spans="1:9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  <c r="F258" s="2" t="str">
        <f>VLOOKUP(B258, Продукция!A:E, 2,FALSE)</f>
        <v>блузка с длинным рукавом</v>
      </c>
      <c r="G258" t="str">
        <f>VLOOKUP(C258,Ткани!A:F, 2, FALSE)</f>
        <v>бархат</v>
      </c>
      <c r="H258" t="str">
        <f>VLOOKUP(C258, Ткани!A:F, 3, FALSE)</f>
        <v>красный</v>
      </c>
      <c r="I258" s="22">
        <f>VLOOKUP(C258,Ткани!A:F, 4, FALSE)</f>
        <v>405</v>
      </c>
    </row>
    <row r="259" spans="1:9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  <c r="F259" s="2" t="str">
        <f>VLOOKUP(B259, Продукция!A:E, 2,FALSE)</f>
        <v>блузка с длинным рукавом</v>
      </c>
      <c r="G259" t="str">
        <f>VLOOKUP(C259,Ткани!A:F, 2, FALSE)</f>
        <v>драп</v>
      </c>
      <c r="H259" t="str">
        <f>VLOOKUP(C259, Ткани!A:F, 3, FALSE)</f>
        <v>синий</v>
      </c>
      <c r="I259" s="22">
        <f>VLOOKUP(C259,Ткани!A:F, 4, FALSE)</f>
        <v>670</v>
      </c>
    </row>
    <row r="260" spans="1:9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  <c r="F260" s="2" t="str">
        <f>VLOOKUP(B260, Продукция!A:E, 2,FALSE)</f>
        <v>платье-туника</v>
      </c>
      <c r="G260" t="str">
        <f>VLOOKUP(C260,Ткани!A:F, 2, FALSE)</f>
        <v>ситец</v>
      </c>
      <c r="H260" t="str">
        <f>VLOOKUP(C260, Ткани!A:F, 3, FALSE)</f>
        <v>коричневый</v>
      </c>
      <c r="I260" s="22">
        <f>VLOOKUP(C260,Ткани!A:F, 4, FALSE)</f>
        <v>95</v>
      </c>
    </row>
    <row r="261" spans="1:9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  <c r="F261" s="2" t="str">
        <f>VLOOKUP(B261, Продукция!A:E, 2,FALSE)</f>
        <v>блузка с длинным рукавом</v>
      </c>
      <c r="G261" t="str">
        <f>VLOOKUP(C261,Ткани!A:F, 2, FALSE)</f>
        <v>крепдешин</v>
      </c>
      <c r="H261" t="str">
        <f>VLOOKUP(C261, Ткани!A:F, 3, FALSE)</f>
        <v>зеленый</v>
      </c>
      <c r="I261" s="22">
        <f>VLOOKUP(C261,Ткани!A:F, 4, FALSE)</f>
        <v>196</v>
      </c>
    </row>
    <row r="262" spans="1:9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  <c r="F262" s="2" t="str">
        <f>VLOOKUP(B262, Продукция!A:E, 2,FALSE)</f>
        <v>юбка с запахом</v>
      </c>
      <c r="G262" t="str">
        <f>VLOOKUP(C262,Ткани!A:F, 5, FALSE)</f>
        <v>лён</v>
      </c>
      <c r="H262" t="str">
        <f>VLOOKUP(C262, Ткани!A:F, 3, FALSE)</f>
        <v>синий</v>
      </c>
      <c r="I262" s="22">
        <f>VLOOKUP(C262,Ткани!A:F, 4, FALSE)</f>
        <v>160</v>
      </c>
    </row>
    <row r="263" spans="1:9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  <c r="F263" s="2" t="str">
        <f>VLOOKUP(B263, Продукция!A:E, 2,FALSE)</f>
        <v>платье прямое</v>
      </c>
      <c r="G263" t="str">
        <f>VLOOKUP(C263,Ткани!A:F, 2, FALSE)</f>
        <v>сатин</v>
      </c>
      <c r="H263" t="str">
        <f>VLOOKUP(C263, Ткани!A:F, 3, FALSE)</f>
        <v>красный</v>
      </c>
      <c r="I263" s="22">
        <f>VLOOKUP(C263,Ткани!A:F, 4, FALSE)</f>
        <v>130</v>
      </c>
    </row>
    <row r="264" spans="1:9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  <c r="F264" s="2" t="str">
        <f>VLOOKUP(B264, Продукция!A:E, 2,FALSE)</f>
        <v>бриджи</v>
      </c>
      <c r="G264" t="str">
        <f>VLOOKUP(C264,Ткани!A:F, 2, FALSE)</f>
        <v>лён</v>
      </c>
      <c r="H264" t="str">
        <f>VLOOKUP(C264, Ткани!A:F, 3, FALSE)</f>
        <v>желтый</v>
      </c>
      <c r="I264" s="22">
        <f>VLOOKUP(C264,Ткани!A:F, 4, FALSE)</f>
        <v>160</v>
      </c>
    </row>
    <row r="265" spans="1:9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  <c r="F265" s="2" t="str">
        <f>VLOOKUP(B265, Продукция!A:E, 2,FALSE)</f>
        <v>юбка солнце</v>
      </c>
      <c r="G265" t="str">
        <f>VLOOKUP(C265,Ткани!A:F, 5, FALSE)</f>
        <v>хлопок</v>
      </c>
      <c r="H265" t="str">
        <f>VLOOKUP(C265, Ткани!A:F, 3, FALSE)</f>
        <v>желтый</v>
      </c>
      <c r="I265" s="22">
        <f>VLOOKUP(C265,Ткани!A:F, 4, FALSE)</f>
        <v>140</v>
      </c>
    </row>
    <row r="266" spans="1:9" hidden="1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  <c r="F266" s="2" t="str">
        <f>VLOOKUP(B266, Продукция!A:E, 2,FALSE)</f>
        <v>платье с кокеткой</v>
      </c>
      <c r="G266" t="str">
        <f>VLOOKUP(C266,Ткани!A:F, 2, FALSE)</f>
        <v>бархат</v>
      </c>
      <c r="H266" t="str">
        <f>VLOOKUP(C266, Ткани!A:F, 3, FALSE)</f>
        <v>красный</v>
      </c>
      <c r="I266" s="22">
        <f>VLOOKUP(C266,Ткани!A:F, 4, FALSE)</f>
        <v>405</v>
      </c>
    </row>
    <row r="267" spans="1:9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  <c r="F267" s="2" t="str">
        <f>VLOOKUP(B267, Продукция!A:E, 2,FALSE)</f>
        <v>брюки прямые</v>
      </c>
      <c r="G267" t="str">
        <f>VLOOKUP(C267,Ткани!A:F, 2, FALSE)</f>
        <v>бязь</v>
      </c>
      <c r="H267" t="str">
        <f>VLOOKUP(C267, Ткани!A:F, 3, FALSE)</f>
        <v>желтый</v>
      </c>
      <c r="I267" s="22">
        <f>VLOOKUP(C267,Ткани!A:F, 4, FALSE)</f>
        <v>135</v>
      </c>
    </row>
    <row r="268" spans="1:9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  <c r="F268" s="2" t="str">
        <f>VLOOKUP(B268, Продукция!A:E, 2,FALSE)</f>
        <v>бриджи</v>
      </c>
      <c r="G268" t="str">
        <f>VLOOKUP(C268,Ткани!A:F, 2, FALSE)</f>
        <v>атлас</v>
      </c>
      <c r="H268" t="str">
        <f>VLOOKUP(C268, Ткани!A:F, 3, FALSE)</f>
        <v>желтый</v>
      </c>
      <c r="I268" s="22">
        <f>VLOOKUP(C268,Ткани!A:F, 4, FALSE)</f>
        <v>240</v>
      </c>
    </row>
    <row r="269" spans="1:9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  <c r="F269" s="2" t="str">
        <f>VLOOKUP(B269, Продукция!A:E, 2,FALSE)</f>
        <v>платье-туника</v>
      </c>
      <c r="G269" t="str">
        <f>VLOOKUP(C269,Ткани!A:F, 2, FALSE)</f>
        <v>крепдешин</v>
      </c>
      <c r="H269" t="str">
        <f>VLOOKUP(C269, Ткани!A:F, 3, FALSE)</f>
        <v>зеленый</v>
      </c>
      <c r="I269" s="22">
        <f>VLOOKUP(C269,Ткани!A:F, 4, FALSE)</f>
        <v>196</v>
      </c>
    </row>
    <row r="270" spans="1:9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  <c r="F270" s="2" t="str">
        <f>VLOOKUP(B270, Продукция!A:E, 2,FALSE)</f>
        <v>платье-кимоно</v>
      </c>
      <c r="G270" t="str">
        <f>VLOOKUP(C270,Ткани!A:F, 2, FALSE)</f>
        <v>поплин</v>
      </c>
      <c r="H270" t="str">
        <f>VLOOKUP(C270, Ткани!A:F, 3, FALSE)</f>
        <v>желтый</v>
      </c>
      <c r="I270" s="22">
        <f>VLOOKUP(C270,Ткани!A:F, 4, FALSE)</f>
        <v>140</v>
      </c>
    </row>
    <row r="271" spans="1:9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  <c r="F271" s="2" t="str">
        <f>VLOOKUP(B271, Продукция!A:E, 2,FALSE)</f>
        <v>платье-сарафан</v>
      </c>
      <c r="G271" t="str">
        <f>VLOOKUP(C271,Ткани!A:F, 2, FALSE)</f>
        <v>атлас</v>
      </c>
      <c r="H271" t="str">
        <f>VLOOKUP(C271, Ткани!A:F, 3, FALSE)</f>
        <v>синий</v>
      </c>
      <c r="I271" s="22">
        <f>VLOOKUP(C271,Ткани!A:F, 4, FALSE)</f>
        <v>240</v>
      </c>
    </row>
    <row r="272" spans="1:9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  <c r="F272" s="2" t="str">
        <f>VLOOKUP(B272, Продукция!A:E, 2,FALSE)</f>
        <v>рубашка</v>
      </c>
      <c r="G272" t="str">
        <f>VLOOKUP(C272,Ткани!A:F, 2, FALSE)</f>
        <v>джинса</v>
      </c>
      <c r="H272" t="str">
        <f>VLOOKUP(C272, Ткани!A:F, 3, FALSE)</f>
        <v>белый</v>
      </c>
      <c r="I272" s="22">
        <f>VLOOKUP(C272,Ткани!A:F, 4, FALSE)</f>
        <v>420</v>
      </c>
    </row>
    <row r="273" spans="1:9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  <c r="F273" s="2" t="str">
        <f>VLOOKUP(B273, Продукция!A:E, 2,FALSE)</f>
        <v>юбка с запахом</v>
      </c>
      <c r="G273" t="str">
        <f>VLOOKUP(C273,Ткани!A:F, 5, FALSE)</f>
        <v>хлопок</v>
      </c>
      <c r="H273" t="str">
        <f>VLOOKUP(C273, Ткани!A:F, 3, FALSE)</f>
        <v>голубой</v>
      </c>
      <c r="I273" s="22">
        <f>VLOOKUP(C273,Ткани!A:F, 4, FALSE)</f>
        <v>70</v>
      </c>
    </row>
    <row r="274" spans="1:9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  <c r="F274" s="2" t="str">
        <f>VLOOKUP(B274, Продукция!A:E, 2,FALSE)</f>
        <v>бриджи</v>
      </c>
      <c r="G274" t="str">
        <f>VLOOKUP(C274,Ткани!A:F, 2, FALSE)</f>
        <v>крепдешин</v>
      </c>
      <c r="H274" t="str">
        <f>VLOOKUP(C274, Ткани!A:F, 3, FALSE)</f>
        <v>синий</v>
      </c>
      <c r="I274" s="22">
        <f>VLOOKUP(C274,Ткани!A:F, 4, FALSE)</f>
        <v>196</v>
      </c>
    </row>
    <row r="275" spans="1:9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  <c r="F275" s="2" t="str">
        <f>VLOOKUP(B275, Продукция!A:E, 2,FALSE)</f>
        <v>блузка с длинным рукавом</v>
      </c>
      <c r="G275" t="str">
        <f>VLOOKUP(C275,Ткани!A:F, 2, FALSE)</f>
        <v>сатин</v>
      </c>
      <c r="H275" t="str">
        <f>VLOOKUP(C275, Ткани!A:F, 3, FALSE)</f>
        <v>синий</v>
      </c>
      <c r="I275" s="22">
        <f>VLOOKUP(C275,Ткани!A:F, 4, FALSE)</f>
        <v>130</v>
      </c>
    </row>
    <row r="276" spans="1:9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  <c r="F276" s="2" t="str">
        <f>VLOOKUP(B276, Продукция!A:E, 2,FALSE)</f>
        <v>юбка с запахом</v>
      </c>
      <c r="G276" t="str">
        <f>VLOOKUP(C276,Ткани!A:F, 5, FALSE)</f>
        <v>хлопок</v>
      </c>
      <c r="H276" t="str">
        <f>VLOOKUP(C276, Ткани!A:F, 3, FALSE)</f>
        <v>красный</v>
      </c>
      <c r="I276" s="22">
        <f>VLOOKUP(C276,Ткани!A:F, 4, FALSE)</f>
        <v>405</v>
      </c>
    </row>
    <row r="277" spans="1:9" hidden="1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  <c r="F277" s="2" t="str">
        <f>VLOOKUP(B277, Продукция!A:E, 2,FALSE)</f>
        <v>платье-жилет</v>
      </c>
      <c r="G277" t="str">
        <f>VLOOKUP(C277,Ткани!A:F, 2, FALSE)</f>
        <v>вельвет</v>
      </c>
      <c r="H277" t="str">
        <f>VLOOKUP(C277, Ткани!A:F, 3, FALSE)</f>
        <v>красный</v>
      </c>
      <c r="I277" s="22">
        <f>VLOOKUP(C277,Ткани!A:F, 4, FALSE)</f>
        <v>410</v>
      </c>
    </row>
    <row r="278" spans="1:9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  <c r="F278" s="2" t="str">
        <f>VLOOKUP(B278, Продукция!A:E, 2,FALSE)</f>
        <v>платье-трапеция</v>
      </c>
      <c r="G278" t="str">
        <f>VLOOKUP(C278,Ткани!A:F, 2, FALSE)</f>
        <v>драп</v>
      </c>
      <c r="H278" t="str">
        <f>VLOOKUP(C278, Ткани!A:F, 3, FALSE)</f>
        <v>красный</v>
      </c>
      <c r="I278" s="22">
        <f>VLOOKUP(C278,Ткани!A:F, 4, FALSE)</f>
        <v>670</v>
      </c>
    </row>
    <row r="279" spans="1:9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  <c r="F279" s="2" t="str">
        <f>VLOOKUP(B279, Продукция!A:E, 2,FALSE)</f>
        <v>платье прямое</v>
      </c>
      <c r="G279" t="str">
        <f>VLOOKUP(C279,Ткани!A:F, 2, FALSE)</f>
        <v>ситец</v>
      </c>
      <c r="H279" t="str">
        <f>VLOOKUP(C279, Ткани!A:F, 3, FALSE)</f>
        <v>коричневый</v>
      </c>
      <c r="I279" s="22">
        <f>VLOOKUP(C279,Ткани!A:F, 4, FALSE)</f>
        <v>95</v>
      </c>
    </row>
    <row r="280" spans="1:9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  <c r="F280" s="2" t="str">
        <f>VLOOKUP(B280, Продукция!A:E, 2,FALSE)</f>
        <v>платье-халат</v>
      </c>
      <c r="G280" t="str">
        <f>VLOOKUP(C280,Ткани!A:F, 2, FALSE)</f>
        <v>ситец</v>
      </c>
      <c r="H280" t="str">
        <f>VLOOKUP(C280, Ткани!A:F, 3, FALSE)</f>
        <v>коричневый</v>
      </c>
      <c r="I280" s="22">
        <f>VLOOKUP(C280,Ткани!A:F, 4, FALSE)</f>
        <v>95</v>
      </c>
    </row>
    <row r="281" spans="1:9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  <c r="F281" s="2" t="str">
        <f>VLOOKUP(B281, Продукция!A:E, 2,FALSE)</f>
        <v>платье-сарафан</v>
      </c>
      <c r="G281" t="str">
        <f>VLOOKUP(C281,Ткани!A:F, 2, FALSE)</f>
        <v>лён</v>
      </c>
      <c r="H281" t="str">
        <f>VLOOKUP(C281, Ткани!A:F, 3, FALSE)</f>
        <v>желтый</v>
      </c>
      <c r="I281" s="22">
        <f>VLOOKUP(C281,Ткани!A:F, 4, FALSE)</f>
        <v>160</v>
      </c>
    </row>
    <row r="282" spans="1:9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  <c r="F282" s="2" t="str">
        <f>VLOOKUP(B282, Продукция!A:E, 2,FALSE)</f>
        <v>платье-туника</v>
      </c>
      <c r="G282" t="str">
        <f>VLOOKUP(C282,Ткани!A:F, 2, FALSE)</f>
        <v>бархат</v>
      </c>
      <c r="H282" t="str">
        <f>VLOOKUP(C282, Ткани!A:F, 3, FALSE)</f>
        <v>черный</v>
      </c>
      <c r="I282" s="22">
        <f>VLOOKUP(C282,Ткани!A:F, 4, FALSE)</f>
        <v>405</v>
      </c>
    </row>
    <row r="283" spans="1:9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  <c r="F283" s="2" t="str">
        <f>VLOOKUP(B283, Продукция!A:E, 2,FALSE)</f>
        <v>юбка с запахом</v>
      </c>
      <c r="G283" t="str">
        <f>VLOOKUP(C283,Ткани!A:F, 5, FALSE)</f>
        <v>шёлк</v>
      </c>
      <c r="H283" t="str">
        <f>VLOOKUP(C283, Ткани!A:F, 3, FALSE)</f>
        <v>зеленый</v>
      </c>
      <c r="I283" s="22">
        <f>VLOOKUP(C283,Ткани!A:F, 4, FALSE)</f>
        <v>196</v>
      </c>
    </row>
    <row r="284" spans="1:9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  <c r="F284" s="2" t="str">
        <f>VLOOKUP(B284, Продукция!A:E, 2,FALSE)</f>
        <v>бриджи</v>
      </c>
      <c r="G284" t="str">
        <f>VLOOKUP(C284,Ткани!A:F, 2, FALSE)</f>
        <v>бязь</v>
      </c>
      <c r="H284" t="str">
        <f>VLOOKUP(C284, Ткани!A:F, 3, FALSE)</f>
        <v>желтый</v>
      </c>
      <c r="I284" s="22">
        <f>VLOOKUP(C284,Ткани!A:F, 4, FALSE)</f>
        <v>135</v>
      </c>
    </row>
    <row r="285" spans="1:9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  <c r="F285" s="2" t="str">
        <f>VLOOKUP(B285, Продукция!A:E, 2,FALSE)</f>
        <v>рубашка</v>
      </c>
      <c r="G285" t="str">
        <f>VLOOKUP(C285,Ткани!A:F, 2, FALSE)</f>
        <v>сатин</v>
      </c>
      <c r="H285" t="str">
        <f>VLOOKUP(C285, Ткани!A:F, 3, FALSE)</f>
        <v>синий</v>
      </c>
      <c r="I285" s="22">
        <f>VLOOKUP(C285,Ткани!A:F, 4, FALSE)</f>
        <v>130</v>
      </c>
    </row>
    <row r="286" spans="1:9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  <c r="F286" s="2" t="str">
        <f>VLOOKUP(B286, Продукция!A:E, 2,FALSE)</f>
        <v>платье с кокеткой</v>
      </c>
      <c r="G286" t="str">
        <f>VLOOKUP(C286,Ткани!A:F, 2, FALSE)</f>
        <v>драп</v>
      </c>
      <c r="H286" t="str">
        <f>VLOOKUP(C286, Ткани!A:F, 3, FALSE)</f>
        <v>желтый</v>
      </c>
      <c r="I286" s="22">
        <f>VLOOKUP(C286,Ткани!A:F, 4, FALSE)</f>
        <v>670</v>
      </c>
    </row>
    <row r="287" spans="1:9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  <c r="F287" s="2" t="str">
        <f>VLOOKUP(B287, Продукция!A:E, 2,FALSE)</f>
        <v>платье с кокеткой</v>
      </c>
      <c r="G287" t="str">
        <f>VLOOKUP(C287,Ткани!A:F, 2, FALSE)</f>
        <v>атлас</v>
      </c>
      <c r="H287" t="str">
        <f>VLOOKUP(C287, Ткани!A:F, 3, FALSE)</f>
        <v>желтый</v>
      </c>
      <c r="I287" s="22">
        <f>VLOOKUP(C287,Ткани!A:F, 4, FALSE)</f>
        <v>240</v>
      </c>
    </row>
    <row r="288" spans="1:9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  <c r="F288" s="2" t="str">
        <f>VLOOKUP(B288, Продукция!A:E, 2,FALSE)</f>
        <v>рубашка</v>
      </c>
      <c r="G288" t="str">
        <f>VLOOKUP(C288,Ткани!A:F, 2, FALSE)</f>
        <v>джинса</v>
      </c>
      <c r="H288" t="str">
        <f>VLOOKUP(C288, Ткани!A:F, 3, FALSE)</f>
        <v>красный</v>
      </c>
      <c r="I288" s="22">
        <f>VLOOKUP(C288,Ткани!A:F, 4, FALSE)</f>
        <v>420</v>
      </c>
    </row>
    <row r="289" spans="1:9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  <c r="F289" s="2" t="str">
        <f>VLOOKUP(B289, Продукция!A:E, 2,FALSE)</f>
        <v>бермуды</v>
      </c>
      <c r="G289" t="str">
        <f>VLOOKUP(C289,Ткани!A:F, 2, FALSE)</f>
        <v>джинса</v>
      </c>
      <c r="H289" t="str">
        <f>VLOOKUP(C289, Ткани!A:F, 3, FALSE)</f>
        <v>зеленый</v>
      </c>
      <c r="I289" s="22">
        <f>VLOOKUP(C289,Ткани!A:F, 4, FALSE)</f>
        <v>420</v>
      </c>
    </row>
    <row r="290" spans="1:9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  <c r="F290" s="2" t="str">
        <f>VLOOKUP(B290, Продукция!A:E, 2,FALSE)</f>
        <v>капри</v>
      </c>
      <c r="G290" t="str">
        <f>VLOOKUP(C290,Ткани!A:F, 2, FALSE)</f>
        <v>бязь</v>
      </c>
      <c r="H290" t="str">
        <f>VLOOKUP(C290, Ткани!A:F, 3, FALSE)</f>
        <v>желтый</v>
      </c>
      <c r="I290" s="22">
        <f>VLOOKUP(C290,Ткани!A:F, 4, FALSE)</f>
        <v>135</v>
      </c>
    </row>
    <row r="291" spans="1:9" hidden="1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  <c r="F291" s="2" t="str">
        <f>VLOOKUP(B291, Продукция!A:E, 2,FALSE)</f>
        <v>платье-кимоно</v>
      </c>
      <c r="G291" t="str">
        <f>VLOOKUP(C291,Ткани!A:F, 2, FALSE)</f>
        <v>бархат</v>
      </c>
      <c r="H291" t="str">
        <f>VLOOKUP(C291, Ткани!A:F, 3, FALSE)</f>
        <v>красный</v>
      </c>
      <c r="I291" s="22">
        <f>VLOOKUP(C291,Ткани!A:F, 4, FALSE)</f>
        <v>405</v>
      </c>
    </row>
    <row r="292" spans="1:9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  <c r="F292" s="2" t="str">
        <f>VLOOKUP(B292, Продукция!A:E, 2,FALSE)</f>
        <v>бермуды</v>
      </c>
      <c r="G292" t="str">
        <f>VLOOKUP(C292,Ткани!A:F, 2, FALSE)</f>
        <v>вельвет</v>
      </c>
      <c r="H292" t="str">
        <f>VLOOKUP(C292, Ткани!A:F, 3, FALSE)</f>
        <v>черный</v>
      </c>
      <c r="I292" s="22">
        <f>VLOOKUP(C292,Ткани!A:F, 4, FALSE)</f>
        <v>410</v>
      </c>
    </row>
    <row r="293" spans="1:9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  <c r="F293" s="2" t="str">
        <f>VLOOKUP(B293, Продукция!A:E, 2,FALSE)</f>
        <v>платье-трапеция</v>
      </c>
      <c r="G293" t="str">
        <f>VLOOKUP(C293,Ткани!A:F, 2, FALSE)</f>
        <v>батист</v>
      </c>
      <c r="H293" t="str">
        <f>VLOOKUP(C293, Ткани!A:F, 3, FALSE)</f>
        <v>белый</v>
      </c>
      <c r="I293" s="22">
        <f>VLOOKUP(C293,Ткани!A:F, 4, FALSE)</f>
        <v>70</v>
      </c>
    </row>
    <row r="294" spans="1:9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  <c r="F294" s="2" t="str">
        <f>VLOOKUP(B294, Продукция!A:E, 2,FALSE)</f>
        <v>платье-туника</v>
      </c>
      <c r="G294" t="str">
        <f>VLOOKUP(C294,Ткани!A:F, 2, FALSE)</f>
        <v>лён</v>
      </c>
      <c r="H294" t="str">
        <f>VLOOKUP(C294, Ткани!A:F, 3, FALSE)</f>
        <v>синий</v>
      </c>
      <c r="I294" s="22">
        <f>VLOOKUP(C294,Ткани!A:F, 4, FALSE)</f>
        <v>160</v>
      </c>
    </row>
    <row r="295" spans="1:9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  <c r="F295" s="2" t="str">
        <f>VLOOKUP(B295, Продукция!A:E, 2,FALSE)</f>
        <v>платье-кимоно</v>
      </c>
      <c r="G295" t="str">
        <f>VLOOKUP(C295,Ткани!A:F, 2, FALSE)</f>
        <v>лён</v>
      </c>
      <c r="H295" t="str">
        <f>VLOOKUP(C295, Ткани!A:F, 3, FALSE)</f>
        <v>красный</v>
      </c>
      <c r="I295" s="22">
        <f>VLOOKUP(C295,Ткани!A:F, 4, FALSE)</f>
        <v>160</v>
      </c>
    </row>
    <row r="296" spans="1:9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  <c r="F296" s="2" t="str">
        <f>VLOOKUP(B296, Продукция!A:E, 2,FALSE)</f>
        <v>блузка с длинным рукавом</v>
      </c>
      <c r="G296" t="str">
        <f>VLOOKUP(C296,Ткани!A:F, 2, FALSE)</f>
        <v>лён</v>
      </c>
      <c r="H296" t="str">
        <f>VLOOKUP(C296, Ткани!A:F, 3, FALSE)</f>
        <v>красный</v>
      </c>
      <c r="I296" s="22">
        <f>VLOOKUP(C296,Ткани!A:F, 4, FALSE)</f>
        <v>160</v>
      </c>
    </row>
    <row r="297" spans="1:9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  <c r="F297" s="2" t="str">
        <f>VLOOKUP(B297, Продукция!A:E, 2,FALSE)</f>
        <v>бриджи</v>
      </c>
      <c r="G297" t="str">
        <f>VLOOKUP(C297,Ткани!A:F, 2, FALSE)</f>
        <v>батист</v>
      </c>
      <c r="H297" t="str">
        <f>VLOOKUP(C297, Ткани!A:F, 3, FALSE)</f>
        <v>голубой</v>
      </c>
      <c r="I297" s="22">
        <f>VLOOKUP(C297,Ткани!A:F, 4, FALSE)</f>
        <v>70</v>
      </c>
    </row>
    <row r="298" spans="1:9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  <c r="F298" s="2" t="str">
        <f>VLOOKUP(B298, Продукция!A:E, 2,FALSE)</f>
        <v>бриджи</v>
      </c>
      <c r="G298" t="str">
        <f>VLOOKUP(C298,Ткани!A:F, 2, FALSE)</f>
        <v>вельвет</v>
      </c>
      <c r="H298" t="str">
        <f>VLOOKUP(C298, Ткани!A:F, 3, FALSE)</f>
        <v>черный</v>
      </c>
      <c r="I298" s="22">
        <f>VLOOKUP(C298,Ткани!A:F, 4, FALSE)</f>
        <v>410</v>
      </c>
    </row>
    <row r="299" spans="1:9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  <c r="F299" s="2" t="str">
        <f>VLOOKUP(B299, Продукция!A:E, 2,FALSE)</f>
        <v>брюки клеш</v>
      </c>
      <c r="G299" t="str">
        <f>VLOOKUP(C299,Ткани!A:F, 2, FALSE)</f>
        <v>крепдешин</v>
      </c>
      <c r="H299" t="str">
        <f>VLOOKUP(C299, Ткани!A:F, 3, FALSE)</f>
        <v>синий</v>
      </c>
      <c r="I299" s="22">
        <f>VLOOKUP(C299,Ткани!A:F, 4, FALSE)</f>
        <v>196</v>
      </c>
    </row>
    <row r="300" spans="1:9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  <c r="F300" s="2" t="str">
        <f>VLOOKUP(B300, Продукция!A:E, 2,FALSE)</f>
        <v>платье с кокеткой</v>
      </c>
      <c r="G300" t="str">
        <f>VLOOKUP(C300,Ткани!A:F, 2, FALSE)</f>
        <v>бязь</v>
      </c>
      <c r="H300" t="str">
        <f>VLOOKUP(C300, Ткани!A:F, 3, FALSE)</f>
        <v>белый</v>
      </c>
      <c r="I300" s="22">
        <f>VLOOKUP(C300,Ткани!A:F, 4, FALSE)</f>
        <v>135</v>
      </c>
    </row>
    <row r="301" spans="1:9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  <c r="F301" s="2" t="str">
        <f>VLOOKUP(B301, Продукция!A:E, 2,FALSE)</f>
        <v>брюки зауженные</v>
      </c>
      <c r="G301" t="str">
        <f>VLOOKUP(C301,Ткани!A:F, 2, FALSE)</f>
        <v>атлас</v>
      </c>
      <c r="H301" t="str">
        <f>VLOOKUP(C301, Ткани!A:F, 3, FALSE)</f>
        <v>синий</v>
      </c>
      <c r="I301" s="22">
        <f>VLOOKUP(C301,Ткани!A:F, 4, FALSE)</f>
        <v>240</v>
      </c>
    </row>
    <row r="302" spans="1:9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  <c r="F302" s="2" t="str">
        <f>VLOOKUP(B302, Продукция!A:E, 2,FALSE)</f>
        <v>платье миди</v>
      </c>
      <c r="G302" t="str">
        <f>VLOOKUP(C302,Ткани!A:F, 2, FALSE)</f>
        <v>крепдешин</v>
      </c>
      <c r="H302" t="str">
        <f>VLOOKUP(C302, Ткани!A:F, 3, FALSE)</f>
        <v>красный</v>
      </c>
      <c r="I302" s="22">
        <f>VLOOKUP(C302,Ткани!A:F, 4, FALSE)</f>
        <v>196</v>
      </c>
    </row>
    <row r="303" spans="1:9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  <c r="F303" s="2" t="str">
        <f>VLOOKUP(B303, Продукция!A:E, 2,FALSE)</f>
        <v>платье-халат</v>
      </c>
      <c r="G303" t="str">
        <f>VLOOKUP(C303,Ткани!A:F, 2, FALSE)</f>
        <v>лён</v>
      </c>
      <c r="H303" t="str">
        <f>VLOOKUP(C303, Ткани!A:F, 3, FALSE)</f>
        <v>синий</v>
      </c>
      <c r="I303" s="22">
        <f>VLOOKUP(C303,Ткани!A:F, 4, FALSE)</f>
        <v>160</v>
      </c>
    </row>
    <row r="304" spans="1:9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  <c r="F304" s="2" t="str">
        <f>VLOOKUP(B304, Продукция!A:E, 2,FALSE)</f>
        <v>юбка со складками</v>
      </c>
      <c r="G304" t="str">
        <f>VLOOKUP(C304,Ткани!A:F, 5, FALSE)</f>
        <v>хлопок</v>
      </c>
      <c r="H304" t="str">
        <f>VLOOKUP(C304, Ткани!A:F, 3, FALSE)</f>
        <v>зеленый</v>
      </c>
      <c r="I304" s="22">
        <f>VLOOKUP(C304,Ткани!A:F, 4, FALSE)</f>
        <v>140</v>
      </c>
    </row>
    <row r="305" spans="1:9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  <c r="F305" s="2" t="str">
        <f>VLOOKUP(B305, Продукция!A:E, 2,FALSE)</f>
        <v>брюки зауженные</v>
      </c>
      <c r="G305" t="str">
        <f>VLOOKUP(C305,Ткани!A:F, 2, FALSE)</f>
        <v>атлас</v>
      </c>
      <c r="H305" t="str">
        <f>VLOOKUP(C305, Ткани!A:F, 3, FALSE)</f>
        <v>красный</v>
      </c>
      <c r="I305" s="22">
        <f>VLOOKUP(C305,Ткани!A:F, 4, FALSE)</f>
        <v>240</v>
      </c>
    </row>
    <row r="306" spans="1:9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  <c r="F306" s="2" t="str">
        <f>VLOOKUP(B306, Продукция!A:E, 2,FALSE)</f>
        <v>платье макси</v>
      </c>
      <c r="G306" t="str">
        <f>VLOOKUP(C306,Ткани!A:F, 2, FALSE)</f>
        <v>бязь</v>
      </c>
      <c r="H306" t="str">
        <f>VLOOKUP(C306, Ткани!A:F, 3, FALSE)</f>
        <v>желтый</v>
      </c>
      <c r="I306" s="22">
        <f>VLOOKUP(C306,Ткани!A:F, 4, FALSE)</f>
        <v>135</v>
      </c>
    </row>
    <row r="307" spans="1:9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  <c r="F307" s="2" t="str">
        <f>VLOOKUP(B307, Продукция!A:E, 2,FALSE)</f>
        <v>платье-трансформер</v>
      </c>
      <c r="G307" t="str">
        <f>VLOOKUP(C307,Ткани!A:F, 2, FALSE)</f>
        <v>сатин</v>
      </c>
      <c r="H307" t="str">
        <f>VLOOKUP(C307, Ткани!A:F, 3, FALSE)</f>
        <v>красный</v>
      </c>
      <c r="I307" s="22">
        <f>VLOOKUP(C307,Ткани!A:F, 4, FALSE)</f>
        <v>130</v>
      </c>
    </row>
    <row r="308" spans="1:9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  <c r="F308" s="2" t="str">
        <f>VLOOKUP(B308, Продукция!A:E, 2,FALSE)</f>
        <v>брюки прямые</v>
      </c>
      <c r="G308" t="str">
        <f>VLOOKUP(C308,Ткани!A:F, 2, FALSE)</f>
        <v>бязь</v>
      </c>
      <c r="H308" t="str">
        <f>VLOOKUP(C308, Ткани!A:F, 3, FALSE)</f>
        <v>белый</v>
      </c>
      <c r="I308" s="22">
        <f>VLOOKUP(C308,Ткани!A:F, 4, FALSE)</f>
        <v>135</v>
      </c>
    </row>
    <row r="309" spans="1:9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  <c r="F309" s="2" t="str">
        <f>VLOOKUP(B309, Продукция!A:E, 2,FALSE)</f>
        <v>капри</v>
      </c>
      <c r="G309" t="str">
        <f>VLOOKUP(C309,Ткани!A:F, 2, FALSE)</f>
        <v>поплин</v>
      </c>
      <c r="H309" t="str">
        <f>VLOOKUP(C309, Ткани!A:F, 3, FALSE)</f>
        <v>синий</v>
      </c>
      <c r="I309" s="22">
        <f>VLOOKUP(C309,Ткани!A:F, 4, FALSE)</f>
        <v>140</v>
      </c>
    </row>
    <row r="310" spans="1:9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  <c r="F310" s="2" t="str">
        <f>VLOOKUP(B310, Продукция!A:E, 2,FALSE)</f>
        <v>юбка с запахом</v>
      </c>
      <c r="G310" t="str">
        <f>VLOOKUP(C310,Ткани!A:F, 5, FALSE)</f>
        <v>шёлк</v>
      </c>
      <c r="H310" t="str">
        <f>VLOOKUP(C310, Ткани!A:F, 3, FALSE)</f>
        <v>желтый</v>
      </c>
      <c r="I310" s="22">
        <f>VLOOKUP(C310,Ткани!A:F, 4, FALSE)</f>
        <v>240</v>
      </c>
    </row>
    <row r="311" spans="1:9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  <c r="F311" s="2" t="str">
        <f>VLOOKUP(B311, Продукция!A:E, 2,FALSE)</f>
        <v>юбка с оборкой</v>
      </c>
      <c r="G311" t="str">
        <f>VLOOKUP(C311,Ткани!A:F, 5, FALSE)</f>
        <v>хлопок</v>
      </c>
      <c r="H311" t="str">
        <f>VLOOKUP(C311, Ткани!A:F, 3, FALSE)</f>
        <v>зеленый</v>
      </c>
      <c r="I311" s="22">
        <f>VLOOKUP(C311,Ткани!A:F, 4, FALSE)</f>
        <v>140</v>
      </c>
    </row>
    <row r="312" spans="1:9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  <c r="F312" s="2" t="str">
        <f>VLOOKUP(B312, Продукция!A:E, 2,FALSE)</f>
        <v>брюки зауженные</v>
      </c>
      <c r="G312" t="str">
        <f>VLOOKUP(C312,Ткани!A:F, 2, FALSE)</f>
        <v>джинса</v>
      </c>
      <c r="H312" t="str">
        <f>VLOOKUP(C312, Ткани!A:F, 3, FALSE)</f>
        <v>зеленый</v>
      </c>
      <c r="I312" s="22">
        <f>VLOOKUP(C312,Ткани!A:F, 4, FALSE)</f>
        <v>420</v>
      </c>
    </row>
    <row r="313" spans="1:9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  <c r="F313" s="2" t="str">
        <f>VLOOKUP(B313, Продукция!A:E, 2,FALSE)</f>
        <v>рубашка</v>
      </c>
      <c r="G313" t="str">
        <f>VLOOKUP(C313,Ткани!A:F, 2, FALSE)</f>
        <v>лён</v>
      </c>
      <c r="H313" t="str">
        <f>VLOOKUP(C313, Ткани!A:F, 3, FALSE)</f>
        <v>белый</v>
      </c>
      <c r="I313" s="22">
        <f>VLOOKUP(C313,Ткани!A:F, 4, FALSE)</f>
        <v>160</v>
      </c>
    </row>
    <row r="314" spans="1:9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  <c r="F314" s="2" t="str">
        <f>VLOOKUP(B314, Продукция!A:E, 2,FALSE)</f>
        <v>платье прямое</v>
      </c>
      <c r="G314" t="str">
        <f>VLOOKUP(C314,Ткани!A:F, 2, FALSE)</f>
        <v>крепдешин</v>
      </c>
      <c r="H314" t="str">
        <f>VLOOKUP(C314, Ткани!A:F, 3, FALSE)</f>
        <v>синий</v>
      </c>
      <c r="I314" s="22">
        <f>VLOOKUP(C314,Ткани!A:F, 4, FALSE)</f>
        <v>196</v>
      </c>
    </row>
    <row r="315" spans="1:9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  <c r="F315" s="2" t="str">
        <f>VLOOKUP(B315, Продукция!A:E, 2,FALSE)</f>
        <v>юбка с запахом</v>
      </c>
      <c r="G315" t="str">
        <f>VLOOKUP(C315,Ткани!A:F, 5, FALSE)</f>
        <v>шерсть</v>
      </c>
      <c r="H315" t="str">
        <f>VLOOKUP(C315, Ткани!A:F, 3, FALSE)</f>
        <v>синий</v>
      </c>
      <c r="I315" s="22">
        <f>VLOOKUP(C315,Ткани!A:F, 4, FALSE)</f>
        <v>670</v>
      </c>
    </row>
    <row r="316" spans="1:9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  <c r="F316" s="2" t="str">
        <f>VLOOKUP(B316, Продукция!A:E, 2,FALSE)</f>
        <v>бриджи</v>
      </c>
      <c r="G316" t="str">
        <f>VLOOKUP(C316,Ткани!A:F, 2, FALSE)</f>
        <v>бязь</v>
      </c>
      <c r="H316" t="str">
        <f>VLOOKUP(C316, Ткани!A:F, 3, FALSE)</f>
        <v>белый</v>
      </c>
      <c r="I316" s="22">
        <f>VLOOKUP(C316,Ткани!A:F, 4, FALSE)</f>
        <v>135</v>
      </c>
    </row>
    <row r="317" spans="1:9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  <c r="F317" s="2" t="str">
        <f>VLOOKUP(B317, Продукция!A:E, 2,FALSE)</f>
        <v>платье-кимоно</v>
      </c>
      <c r="G317" t="str">
        <f>VLOOKUP(C317,Ткани!A:F, 2, FALSE)</f>
        <v>креп-сатин</v>
      </c>
      <c r="H317" t="str">
        <f>VLOOKUP(C317, Ткани!A:F, 3, FALSE)</f>
        <v>красный</v>
      </c>
      <c r="I317" s="22">
        <f>VLOOKUP(C317,Ткани!A:F, 4, FALSE)</f>
        <v>230</v>
      </c>
    </row>
    <row r="318" spans="1:9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  <c r="F318" s="2" t="str">
        <f>VLOOKUP(B318, Продукция!A:E, 2,FALSE)</f>
        <v>брюки прямые</v>
      </c>
      <c r="G318" t="str">
        <f>VLOOKUP(C318,Ткани!A:F, 2, FALSE)</f>
        <v>драп</v>
      </c>
      <c r="H318" t="str">
        <f>VLOOKUP(C318, Ткани!A:F, 3, FALSE)</f>
        <v>синий</v>
      </c>
      <c r="I318" s="22">
        <f>VLOOKUP(C318,Ткани!A:F, 4, FALSE)</f>
        <v>670</v>
      </c>
    </row>
    <row r="319" spans="1:9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  <c r="F319" s="2" t="str">
        <f>VLOOKUP(B319, Продукция!A:E, 2,FALSE)</f>
        <v>брюки прямые</v>
      </c>
      <c r="G319" t="str">
        <f>VLOOKUP(C319,Ткани!A:F, 2, FALSE)</f>
        <v>атлас</v>
      </c>
      <c r="H319" t="str">
        <f>VLOOKUP(C319, Ткани!A:F, 3, FALSE)</f>
        <v>синий</v>
      </c>
      <c r="I319" s="22">
        <f>VLOOKUP(C319,Ткани!A:F, 4, FALSE)</f>
        <v>240</v>
      </c>
    </row>
    <row r="320" spans="1:9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  <c r="F320" s="2" t="str">
        <f>VLOOKUP(B320, Продукция!A:E, 2,FALSE)</f>
        <v>бриджи</v>
      </c>
      <c r="G320" t="str">
        <f>VLOOKUP(C320,Ткани!A:F, 2, FALSE)</f>
        <v>крепдешин</v>
      </c>
      <c r="H320" t="str">
        <f>VLOOKUP(C320, Ткани!A:F, 3, FALSE)</f>
        <v>зеленый</v>
      </c>
      <c r="I320" s="22">
        <f>VLOOKUP(C320,Ткани!A:F, 4, FALSE)</f>
        <v>196</v>
      </c>
    </row>
    <row r="321" spans="1:9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  <c r="F321" s="2" t="str">
        <f>VLOOKUP(B321, Продукция!A:E, 2,FALSE)</f>
        <v>платье-рубашка</v>
      </c>
      <c r="G321" t="str">
        <f>VLOOKUP(C321,Ткани!A:F, 2, FALSE)</f>
        <v>джинса</v>
      </c>
      <c r="H321" t="str">
        <f>VLOOKUP(C321, Ткани!A:F, 3, FALSE)</f>
        <v>белый</v>
      </c>
      <c r="I321" s="22">
        <f>VLOOKUP(C321,Ткани!A:F, 4, FALSE)</f>
        <v>420</v>
      </c>
    </row>
    <row r="322" spans="1:9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  <c r="F322" s="2" t="str">
        <f>VLOOKUP(B322, Продукция!A:E, 2,FALSE)</f>
        <v>юбка с запахом</v>
      </c>
      <c r="G322" t="str">
        <f>VLOOKUP(C322,Ткани!A:F, 5, FALSE)</f>
        <v>хлопок</v>
      </c>
      <c r="H322" t="str">
        <f>VLOOKUP(C322, Ткани!A:F, 3, FALSE)</f>
        <v>черный</v>
      </c>
      <c r="I322" s="22">
        <f>VLOOKUP(C322,Ткани!A:F, 4, FALSE)</f>
        <v>405</v>
      </c>
    </row>
    <row r="323" spans="1:9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  <c r="F323" s="2" t="str">
        <f>VLOOKUP(B323, Продукция!A:E, 2,FALSE)</f>
        <v>бриджи</v>
      </c>
      <c r="G323" t="str">
        <f>VLOOKUP(C323,Ткани!A:F, 2, FALSE)</f>
        <v>муслин</v>
      </c>
      <c r="H323" t="str">
        <f>VLOOKUP(C323, Ткани!A:F, 3, FALSE)</f>
        <v>зеленый</v>
      </c>
      <c r="I323" s="22">
        <f>VLOOKUP(C323,Ткани!A:F, 4, FALSE)</f>
        <v>140</v>
      </c>
    </row>
    <row r="324" spans="1:9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  <c r="F324" s="2" t="str">
        <f>VLOOKUP(B324, Продукция!A:E, 2,FALSE)</f>
        <v>платье-трапеция</v>
      </c>
      <c r="G324" t="str">
        <f>VLOOKUP(C324,Ткани!A:F, 2, FALSE)</f>
        <v>сатин</v>
      </c>
      <c r="H324" t="str">
        <f>VLOOKUP(C324, Ткани!A:F, 3, FALSE)</f>
        <v>красный</v>
      </c>
      <c r="I324" s="22">
        <f>VLOOKUP(C324,Ткани!A:F, 4, FALSE)</f>
        <v>130</v>
      </c>
    </row>
    <row r="325" spans="1:9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  <c r="F325" s="2" t="str">
        <f>VLOOKUP(B325, Продукция!A:E, 2,FALSE)</f>
        <v>платье прямое</v>
      </c>
      <c r="G325" t="str">
        <f>VLOOKUP(C325,Ткани!A:F, 2, FALSE)</f>
        <v>атлас</v>
      </c>
      <c r="H325" t="str">
        <f>VLOOKUP(C325, Ткани!A:F, 3, FALSE)</f>
        <v>желтый</v>
      </c>
      <c r="I325" s="22">
        <f>VLOOKUP(C325,Ткани!A:F, 4, FALSE)</f>
        <v>240</v>
      </c>
    </row>
    <row r="326" spans="1:9" hidden="1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  <c r="F326" s="2" t="str">
        <f>VLOOKUP(B326, Продукция!A:E, 2,FALSE)</f>
        <v>платье прямое</v>
      </c>
      <c r="G326" t="str">
        <f>VLOOKUP(C326,Ткани!A:F, 2, FALSE)</f>
        <v>джинса</v>
      </c>
      <c r="H326" t="str">
        <f>VLOOKUP(C326, Ткани!A:F, 3, FALSE)</f>
        <v>красный</v>
      </c>
      <c r="I326" s="22">
        <f>VLOOKUP(C326,Ткани!A:F, 4, FALSE)</f>
        <v>420</v>
      </c>
    </row>
    <row r="327" spans="1:9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  <c r="F327" s="2" t="str">
        <f>VLOOKUP(B327, Продукция!A:E, 2,FALSE)</f>
        <v>брюки зауженные</v>
      </c>
      <c r="G327" t="str">
        <f>VLOOKUP(C327,Ткани!A:F, 2, FALSE)</f>
        <v>крепдешин</v>
      </c>
      <c r="H327" t="str">
        <f>VLOOKUP(C327, Ткани!A:F, 3, FALSE)</f>
        <v>красный</v>
      </c>
      <c r="I327" s="22">
        <f>VLOOKUP(C327,Ткани!A:F, 4, FALSE)</f>
        <v>196</v>
      </c>
    </row>
    <row r="328" spans="1:9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  <c r="F328" s="2" t="str">
        <f>VLOOKUP(B328, Продукция!A:E, 2,FALSE)</f>
        <v>блузка с длинным рукавом</v>
      </c>
      <c r="G328" t="str">
        <f>VLOOKUP(C328,Ткани!A:F, 2, FALSE)</f>
        <v>ситец</v>
      </c>
      <c r="H328" t="str">
        <f>VLOOKUP(C328, Ткани!A:F, 3, FALSE)</f>
        <v>красный</v>
      </c>
      <c r="I328" s="22">
        <f>VLOOKUP(C328,Ткани!A:F, 4, FALSE)</f>
        <v>95</v>
      </c>
    </row>
    <row r="329" spans="1:9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  <c r="F329" s="2" t="str">
        <f>VLOOKUP(B329, Продукция!A:E, 2,FALSE)</f>
        <v>юбка солнце</v>
      </c>
      <c r="G329" t="str">
        <f>VLOOKUP(C329,Ткани!A:F, 5, FALSE)</f>
        <v>хлопок</v>
      </c>
      <c r="H329" t="str">
        <f>VLOOKUP(C329, Ткани!A:F, 3, FALSE)</f>
        <v>белый</v>
      </c>
      <c r="I329" s="22">
        <f>VLOOKUP(C329,Ткани!A:F, 4, FALSE)</f>
        <v>95</v>
      </c>
    </row>
    <row r="330" spans="1:9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  <c r="F330" s="2" t="str">
        <f>VLOOKUP(B330, Продукция!A:E, 2,FALSE)</f>
        <v>платье прямое</v>
      </c>
      <c r="G330" t="str">
        <f>VLOOKUP(C330,Ткани!A:F, 2, FALSE)</f>
        <v>поплин</v>
      </c>
      <c r="H330" t="str">
        <f>VLOOKUP(C330, Ткани!A:F, 3, FALSE)</f>
        <v>желтый</v>
      </c>
      <c r="I330" s="22">
        <f>VLOOKUP(C330,Ткани!A:F, 4, FALSE)</f>
        <v>140</v>
      </c>
    </row>
    <row r="331" spans="1:9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  <c r="F331" s="2" t="str">
        <f>VLOOKUP(B331, Продукция!A:E, 2,FALSE)</f>
        <v>платье-халат</v>
      </c>
      <c r="G331" t="str">
        <f>VLOOKUP(C331,Ткани!A:F, 2, FALSE)</f>
        <v>атлас</v>
      </c>
      <c r="H331" t="str">
        <f>VLOOKUP(C331, Ткани!A:F, 3, FALSE)</f>
        <v>желтый</v>
      </c>
      <c r="I331" s="22">
        <f>VLOOKUP(C331,Ткани!A:F, 4, FALSE)</f>
        <v>240</v>
      </c>
    </row>
    <row r="332" spans="1:9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  <c r="F332" s="2" t="str">
        <f>VLOOKUP(B332, Продукция!A:E, 2,FALSE)</f>
        <v>платье с кокеткой</v>
      </c>
      <c r="G332" t="str">
        <f>VLOOKUP(C332,Ткани!A:F, 2, FALSE)</f>
        <v>лён</v>
      </c>
      <c r="H332" t="str">
        <f>VLOOKUP(C332, Ткани!A:F, 3, FALSE)</f>
        <v>зеленый</v>
      </c>
      <c r="I332" s="22">
        <f>VLOOKUP(C332,Ткани!A:F, 4, FALSE)</f>
        <v>160</v>
      </c>
    </row>
    <row r="333" spans="1:9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  <c r="F333" s="2" t="str">
        <f>VLOOKUP(B333, Продукция!A:E, 2,FALSE)</f>
        <v>брюки прямые</v>
      </c>
      <c r="G333" t="str">
        <f>VLOOKUP(C333,Ткани!A:F, 2, FALSE)</f>
        <v>креп-сатин</v>
      </c>
      <c r="H333" t="str">
        <f>VLOOKUP(C333, Ткани!A:F, 3, FALSE)</f>
        <v>синий</v>
      </c>
      <c r="I333" s="22">
        <f>VLOOKUP(C333,Ткани!A:F, 4, FALSE)</f>
        <v>230</v>
      </c>
    </row>
    <row r="334" spans="1:9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  <c r="F334" s="2" t="str">
        <f>VLOOKUP(B334, Продукция!A:E, 2,FALSE)</f>
        <v>платье-туника</v>
      </c>
      <c r="G334" t="str">
        <f>VLOOKUP(C334,Ткани!A:F, 2, FALSE)</f>
        <v>батист</v>
      </c>
      <c r="H334" t="str">
        <f>VLOOKUP(C334, Ткани!A:F, 3, FALSE)</f>
        <v>голубой</v>
      </c>
      <c r="I334" s="22">
        <f>VLOOKUP(C334,Ткани!A:F, 4, FALSE)</f>
        <v>70</v>
      </c>
    </row>
    <row r="335" spans="1:9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  <c r="F335" s="2" t="str">
        <f>VLOOKUP(B335, Продукция!A:E, 2,FALSE)</f>
        <v>рубашка</v>
      </c>
      <c r="G335" t="str">
        <f>VLOOKUP(C335,Ткани!A:F, 2, FALSE)</f>
        <v>ситец</v>
      </c>
      <c r="H335" t="str">
        <f>VLOOKUP(C335, Ткани!A:F, 3, FALSE)</f>
        <v>коричневый</v>
      </c>
      <c r="I335" s="22">
        <f>VLOOKUP(C335,Ткани!A:F, 4, FALSE)</f>
        <v>95</v>
      </c>
    </row>
    <row r="336" spans="1:9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  <c r="F336" s="2" t="str">
        <f>VLOOKUP(B336, Продукция!A:E, 2,FALSE)</f>
        <v>платье-рубашка</v>
      </c>
      <c r="G336" t="str">
        <f>VLOOKUP(C336,Ткани!A:F, 2, FALSE)</f>
        <v>батист</v>
      </c>
      <c r="H336" t="str">
        <f>VLOOKUP(C336, Ткани!A:F, 3, FALSE)</f>
        <v>голубой</v>
      </c>
      <c r="I336" s="22">
        <f>VLOOKUP(C336,Ткани!A:F, 4, FALSE)</f>
        <v>70</v>
      </c>
    </row>
    <row r="337" spans="1:9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  <c r="F337" s="2" t="str">
        <f>VLOOKUP(B337, Продукция!A:E, 2,FALSE)</f>
        <v>платье-трапеция</v>
      </c>
      <c r="G337" t="str">
        <f>VLOOKUP(C337,Ткани!A:F, 2, FALSE)</f>
        <v>креп-сатин</v>
      </c>
      <c r="H337" t="str">
        <f>VLOOKUP(C337, Ткани!A:F, 3, FALSE)</f>
        <v>синий</v>
      </c>
      <c r="I337" s="22">
        <f>VLOOKUP(C337,Ткани!A:F, 4, FALSE)</f>
        <v>230</v>
      </c>
    </row>
    <row r="338" spans="1:9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  <c r="F338" s="2" t="str">
        <f>VLOOKUP(B338, Продукция!A:E, 2,FALSE)</f>
        <v>платье-кимоно</v>
      </c>
      <c r="G338" t="str">
        <f>VLOOKUP(C338,Ткани!A:F, 2, FALSE)</f>
        <v>муслин</v>
      </c>
      <c r="H338" t="str">
        <f>VLOOKUP(C338, Ткани!A:F, 3, FALSE)</f>
        <v>красный</v>
      </c>
      <c r="I338" s="22">
        <f>VLOOKUP(C338,Ткани!A:F, 4, FALSE)</f>
        <v>140</v>
      </c>
    </row>
    <row r="339" spans="1:9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  <c r="F339" s="2" t="str">
        <f>VLOOKUP(B339, Продукция!A:E, 2,FALSE)</f>
        <v>юбка солнце</v>
      </c>
      <c r="G339" t="str">
        <f>VLOOKUP(C339,Ткани!A:F, 5, FALSE)</f>
        <v>шёлк</v>
      </c>
      <c r="H339" t="str">
        <f>VLOOKUP(C339, Ткани!A:F, 3, FALSE)</f>
        <v>синий</v>
      </c>
      <c r="I339" s="22">
        <f>VLOOKUP(C339,Ткани!A:F, 4, FALSE)</f>
        <v>230</v>
      </c>
    </row>
    <row r="340" spans="1:9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  <c r="F340" s="2" t="str">
        <f>VLOOKUP(B340, Продукция!A:E, 2,FALSE)</f>
        <v>юбка с оборкой</v>
      </c>
      <c r="G340" t="str">
        <f>VLOOKUP(C340,Ткани!A:F, 5, FALSE)</f>
        <v>хлопок</v>
      </c>
      <c r="H340" t="str">
        <f>VLOOKUP(C340, Ткани!A:F, 3, FALSE)</f>
        <v>желтый</v>
      </c>
      <c r="I340" s="22">
        <f>VLOOKUP(C340,Ткани!A:F, 4, FALSE)</f>
        <v>135</v>
      </c>
    </row>
    <row r="341" spans="1:9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  <c r="F341" s="2" t="str">
        <f>VLOOKUP(B341, Продукция!A:E, 2,FALSE)</f>
        <v>юбка полусолнце</v>
      </c>
      <c r="G341" t="str">
        <f>VLOOKUP(C341,Ткани!A:F, 5, FALSE)</f>
        <v>хлопок</v>
      </c>
      <c r="H341" t="str">
        <f>VLOOKUP(C341, Ткани!A:F, 3, FALSE)</f>
        <v>синий</v>
      </c>
      <c r="I341" s="22">
        <f>VLOOKUP(C341,Ткани!A:F, 4, FALSE)</f>
        <v>405</v>
      </c>
    </row>
    <row r="342" spans="1:9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  <c r="F342" s="2" t="str">
        <f>VLOOKUP(B342, Продукция!A:E, 2,FALSE)</f>
        <v>юбка солнце</v>
      </c>
      <c r="G342" t="str">
        <f>VLOOKUP(C342,Ткани!A:F, 5, FALSE)</f>
        <v>шёлк</v>
      </c>
      <c r="H342" t="str">
        <f>VLOOKUP(C342, Ткани!A:F, 3, FALSE)</f>
        <v>зеленый</v>
      </c>
      <c r="I342" s="22">
        <f>VLOOKUP(C342,Ткани!A:F, 4, FALSE)</f>
        <v>196</v>
      </c>
    </row>
    <row r="343" spans="1:9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  <c r="F343" s="2" t="str">
        <f>VLOOKUP(B343, Продукция!A:E, 2,FALSE)</f>
        <v>брюки зауженные</v>
      </c>
      <c r="G343" t="str">
        <f>VLOOKUP(C343,Ткани!A:F, 2, FALSE)</f>
        <v>батист</v>
      </c>
      <c r="H343" t="str">
        <f>VLOOKUP(C343, Ткани!A:F, 3, FALSE)</f>
        <v>розовый</v>
      </c>
      <c r="I343" s="22">
        <f>VLOOKUP(C343,Ткани!A:F, 4, FALSE)</f>
        <v>70</v>
      </c>
    </row>
    <row r="344" spans="1:9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  <c r="F344" s="2" t="str">
        <f>VLOOKUP(B344, Продукция!A:E, 2,FALSE)</f>
        <v>рубашка</v>
      </c>
      <c r="G344" t="str">
        <f>VLOOKUP(C344,Ткани!A:F, 2, FALSE)</f>
        <v>драп</v>
      </c>
      <c r="H344" t="str">
        <f>VLOOKUP(C344, Ткани!A:F, 3, FALSE)</f>
        <v>красный</v>
      </c>
      <c r="I344" s="22">
        <f>VLOOKUP(C344,Ткани!A:F, 4, FALSE)</f>
        <v>670</v>
      </c>
    </row>
    <row r="345" spans="1:9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  <c r="F345" s="2" t="str">
        <f>VLOOKUP(B345, Продукция!A:E, 2,FALSE)</f>
        <v>платье миди</v>
      </c>
      <c r="G345" t="str">
        <f>VLOOKUP(C345,Ткани!A:F, 2, FALSE)</f>
        <v>сатин</v>
      </c>
      <c r="H345" t="str">
        <f>VLOOKUP(C345, Ткани!A:F, 3, FALSE)</f>
        <v>красный</v>
      </c>
      <c r="I345" s="22">
        <f>VLOOKUP(C345,Ткани!A:F, 4, FALSE)</f>
        <v>130</v>
      </c>
    </row>
    <row r="346" spans="1:9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  <c r="F346" s="2" t="str">
        <f>VLOOKUP(B346, Продукция!A:E, 2,FALSE)</f>
        <v>юбка с запахом</v>
      </c>
      <c r="G346" t="str">
        <f>VLOOKUP(C346,Ткани!A:F, 5, FALSE)</f>
        <v>хлопок</v>
      </c>
      <c r="H346" t="str">
        <f>VLOOKUP(C346, Ткани!A:F, 3, FALSE)</f>
        <v>синий</v>
      </c>
      <c r="I346" s="22">
        <f>VLOOKUP(C346,Ткани!A:F, 4, FALSE)</f>
        <v>410</v>
      </c>
    </row>
    <row r="347" spans="1:9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  <c r="F347" s="2" t="str">
        <f>VLOOKUP(B347, Продукция!A:E, 2,FALSE)</f>
        <v>платье миди</v>
      </c>
      <c r="G347" t="str">
        <f>VLOOKUP(C347,Ткани!A:F, 2, FALSE)</f>
        <v>бязь</v>
      </c>
      <c r="H347" t="str">
        <f>VLOOKUP(C347, Ткани!A:F, 3, FALSE)</f>
        <v>красный</v>
      </c>
      <c r="I347" s="22">
        <f>VLOOKUP(C347,Ткани!A:F, 4, FALSE)</f>
        <v>135</v>
      </c>
    </row>
    <row r="348" spans="1:9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  <c r="F348" s="2" t="str">
        <f>VLOOKUP(B348, Продукция!A:E, 2,FALSE)</f>
        <v>брюки прямые</v>
      </c>
      <c r="G348" t="str">
        <f>VLOOKUP(C348,Ткани!A:F, 2, FALSE)</f>
        <v>вельвет</v>
      </c>
      <c r="H348" t="str">
        <f>VLOOKUP(C348, Ткани!A:F, 3, FALSE)</f>
        <v>синий</v>
      </c>
      <c r="I348" s="22">
        <f>VLOOKUP(C348,Ткани!A:F, 4, FALSE)</f>
        <v>410</v>
      </c>
    </row>
    <row r="349" spans="1:9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  <c r="F349" s="2" t="str">
        <f>VLOOKUP(B349, Продукция!A:E, 2,FALSE)</f>
        <v>юбка полусолнце</v>
      </c>
      <c r="G349" t="str">
        <f>VLOOKUP(C349,Ткани!A:F, 5, FALSE)</f>
        <v>хлопок</v>
      </c>
      <c r="H349" t="str">
        <f>VLOOKUP(C349, Ткани!A:F, 3, FALSE)</f>
        <v>розовый</v>
      </c>
      <c r="I349" s="22">
        <f>VLOOKUP(C349,Ткани!A:F, 4, FALSE)</f>
        <v>70</v>
      </c>
    </row>
    <row r="350" spans="1:9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  <c r="F350" s="2" t="str">
        <f>VLOOKUP(B350, Продукция!A:E, 2,FALSE)</f>
        <v>платье-кимоно</v>
      </c>
      <c r="G350" t="str">
        <f>VLOOKUP(C350,Ткани!A:F, 2, FALSE)</f>
        <v>драп</v>
      </c>
      <c r="H350" t="str">
        <f>VLOOKUP(C350, Ткани!A:F, 3, FALSE)</f>
        <v>синий</v>
      </c>
      <c r="I350" s="22">
        <f>VLOOKUP(C350,Ткани!A:F, 4, FALSE)</f>
        <v>670</v>
      </c>
    </row>
    <row r="351" spans="1:9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  <c r="F351" s="2" t="str">
        <f>VLOOKUP(B351, Продукция!A:E, 2,FALSE)</f>
        <v>платье-халат</v>
      </c>
      <c r="G351" t="str">
        <f>VLOOKUP(C351,Ткани!A:F, 2, FALSE)</f>
        <v>сатин</v>
      </c>
      <c r="H351" t="str">
        <f>VLOOKUP(C351, Ткани!A:F, 3, FALSE)</f>
        <v>синий</v>
      </c>
      <c r="I351" s="22">
        <f>VLOOKUP(C351,Ткани!A:F, 4, FALSE)</f>
        <v>130</v>
      </c>
    </row>
    <row r="352" spans="1:9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  <c r="F352" s="2" t="str">
        <f>VLOOKUP(B352, Продукция!A:E, 2,FALSE)</f>
        <v>капри</v>
      </c>
      <c r="G352" t="str">
        <f>VLOOKUP(C352,Ткани!A:F, 2, FALSE)</f>
        <v>поплин</v>
      </c>
      <c r="H352" t="str">
        <f>VLOOKUP(C352, Ткани!A:F, 3, FALSE)</f>
        <v>желтый</v>
      </c>
      <c r="I352" s="22">
        <f>VLOOKUP(C352,Ткани!A:F, 4, FALSE)</f>
        <v>140</v>
      </c>
    </row>
    <row r="353" spans="1:9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  <c r="F353" s="2" t="str">
        <f>VLOOKUP(B353, Продукция!A:E, 2,FALSE)</f>
        <v>капри</v>
      </c>
      <c r="G353" t="str">
        <f>VLOOKUP(C353,Ткани!A:F, 2, FALSE)</f>
        <v>бархат</v>
      </c>
      <c r="H353" t="str">
        <f>VLOOKUP(C353, Ткани!A:F, 3, FALSE)</f>
        <v>синий</v>
      </c>
      <c r="I353" s="22">
        <f>VLOOKUP(C353,Ткани!A:F, 4, FALSE)</f>
        <v>405</v>
      </c>
    </row>
    <row r="354" spans="1:9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  <c r="F354" s="2" t="str">
        <f>VLOOKUP(B354, Продукция!A:E, 2,FALSE)</f>
        <v>платье с запахом</v>
      </c>
      <c r="G354" t="str">
        <f>VLOOKUP(C354,Ткани!A:F, 2, FALSE)</f>
        <v>драп</v>
      </c>
      <c r="H354" t="str">
        <f>VLOOKUP(C354, Ткани!A:F, 3, FALSE)</f>
        <v>желтый</v>
      </c>
      <c r="I354" s="22">
        <f>VLOOKUP(C354,Ткани!A:F, 4, FALSE)</f>
        <v>670</v>
      </c>
    </row>
    <row r="355" spans="1:9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  <c r="F355" s="2" t="str">
        <f>VLOOKUP(B355, Продукция!A:E, 2,FALSE)</f>
        <v>рубашка</v>
      </c>
      <c r="G355" t="str">
        <f>VLOOKUP(C355,Ткани!A:F, 2, FALSE)</f>
        <v>джинса</v>
      </c>
      <c r="H355" t="str">
        <f>VLOOKUP(C355, Ткани!A:F, 3, FALSE)</f>
        <v>белый</v>
      </c>
      <c r="I355" s="22">
        <f>VLOOKUP(C355,Ткани!A:F, 4, FALSE)</f>
        <v>420</v>
      </c>
    </row>
    <row r="356" spans="1:9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  <c r="F356" s="2" t="str">
        <f>VLOOKUP(B356, Продукция!A:E, 2,FALSE)</f>
        <v>платье с кокеткой</v>
      </c>
      <c r="G356" t="str">
        <f>VLOOKUP(C356,Ткани!A:F, 2, FALSE)</f>
        <v>батист</v>
      </c>
      <c r="H356" t="str">
        <f>VLOOKUP(C356, Ткани!A:F, 3, FALSE)</f>
        <v>белый</v>
      </c>
      <c r="I356" s="22">
        <f>VLOOKUP(C356,Ткани!A:F, 4, FALSE)</f>
        <v>70</v>
      </c>
    </row>
    <row r="357" spans="1:9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  <c r="F357" s="2" t="str">
        <f>VLOOKUP(B357, Продукция!A:E, 2,FALSE)</f>
        <v>бриджи</v>
      </c>
      <c r="G357" t="str">
        <f>VLOOKUP(C357,Ткани!A:F, 2, FALSE)</f>
        <v>муслин</v>
      </c>
      <c r="H357" t="str">
        <f>VLOOKUP(C357, Ткани!A:F, 3, FALSE)</f>
        <v>синий</v>
      </c>
      <c r="I357" s="22">
        <f>VLOOKUP(C357,Ткани!A:F, 4, FALSE)</f>
        <v>140</v>
      </c>
    </row>
    <row r="358" spans="1:9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  <c r="F358" s="2" t="str">
        <f>VLOOKUP(B358, Продукция!A:E, 2,FALSE)</f>
        <v>капри</v>
      </c>
      <c r="G358" t="str">
        <f>VLOOKUP(C358,Ткани!A:F, 2, FALSE)</f>
        <v>джинса</v>
      </c>
      <c r="H358" t="str">
        <f>VLOOKUP(C358, Ткани!A:F, 3, FALSE)</f>
        <v>белый</v>
      </c>
      <c r="I358" s="22">
        <f>VLOOKUP(C358,Ткани!A:F, 4, FALSE)</f>
        <v>420</v>
      </c>
    </row>
    <row r="359" spans="1:9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  <c r="F359" s="2" t="str">
        <f>VLOOKUP(B359, Продукция!A:E, 2,FALSE)</f>
        <v>бриджи</v>
      </c>
      <c r="G359" t="str">
        <f>VLOOKUP(C359,Ткани!A:F, 2, FALSE)</f>
        <v>креп-сатин</v>
      </c>
      <c r="H359" t="str">
        <f>VLOOKUP(C359, Ткани!A:F, 3, FALSE)</f>
        <v>красный</v>
      </c>
      <c r="I359" s="22">
        <f>VLOOKUP(C359,Ткани!A:F, 4, FALSE)</f>
        <v>230</v>
      </c>
    </row>
    <row r="360" spans="1:9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  <c r="F360" s="2" t="str">
        <f>VLOOKUP(B360, Продукция!A:E, 2,FALSE)</f>
        <v>платье-рубашка</v>
      </c>
      <c r="G360" t="str">
        <f>VLOOKUP(C360,Ткани!A:F, 2, FALSE)</f>
        <v>ситец</v>
      </c>
      <c r="H360" t="str">
        <f>VLOOKUP(C360, Ткани!A:F, 3, FALSE)</f>
        <v>коричневый</v>
      </c>
      <c r="I360" s="22">
        <f>VLOOKUP(C360,Ткани!A:F, 4, FALSE)</f>
        <v>95</v>
      </c>
    </row>
    <row r="361" spans="1:9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  <c r="F361" s="2" t="str">
        <f>VLOOKUP(B361, Продукция!A:E, 2,FALSE)</f>
        <v>рубашка</v>
      </c>
      <c r="G361" t="str">
        <f>VLOOKUP(C361,Ткани!A:F, 2, FALSE)</f>
        <v>сатин</v>
      </c>
      <c r="H361" t="str">
        <f>VLOOKUP(C361, Ткани!A:F, 3, FALSE)</f>
        <v>белый</v>
      </c>
      <c r="I361" s="22">
        <f>VLOOKUP(C361,Ткани!A:F, 4, FALSE)</f>
        <v>130</v>
      </c>
    </row>
    <row r="362" spans="1:9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  <c r="F362" s="2" t="str">
        <f>VLOOKUP(B362, Продукция!A:E, 2,FALSE)</f>
        <v>платье-кимоно</v>
      </c>
      <c r="G362" t="str">
        <f>VLOOKUP(C362,Ткани!A:F, 2, FALSE)</f>
        <v>вельвет</v>
      </c>
      <c r="H362" t="str">
        <f>VLOOKUP(C362, Ткани!A:F, 3, FALSE)</f>
        <v>синий</v>
      </c>
      <c r="I362" s="22">
        <f>VLOOKUP(C362,Ткани!A:F, 4, FALSE)</f>
        <v>410</v>
      </c>
    </row>
    <row r="363" spans="1:9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  <c r="F363" s="2" t="str">
        <f>VLOOKUP(B363, Продукция!A:E, 2,FALSE)</f>
        <v>платье прямое</v>
      </c>
      <c r="G363" t="str">
        <f>VLOOKUP(C363,Ткани!A:F, 2, FALSE)</f>
        <v>драп</v>
      </c>
      <c r="H363" t="str">
        <f>VLOOKUP(C363, Ткани!A:F, 3, FALSE)</f>
        <v>красный</v>
      </c>
      <c r="I363" s="22">
        <f>VLOOKUP(C363,Ткани!A:F, 4, FALSE)</f>
        <v>670</v>
      </c>
    </row>
    <row r="364" spans="1:9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  <c r="F364" s="2" t="str">
        <f>VLOOKUP(B364, Продукция!A:E, 2,FALSE)</f>
        <v>платье-трансформер</v>
      </c>
      <c r="G364" t="str">
        <f>VLOOKUP(C364,Ткани!A:F, 2, FALSE)</f>
        <v>атлас</v>
      </c>
      <c r="H364" t="str">
        <f>VLOOKUP(C364, Ткани!A:F, 3, FALSE)</f>
        <v>синий</v>
      </c>
      <c r="I364" s="22">
        <f>VLOOKUP(C364,Ткани!A:F, 4, FALSE)</f>
        <v>240</v>
      </c>
    </row>
    <row r="365" spans="1:9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  <c r="F365" s="2" t="str">
        <f>VLOOKUP(B365, Продукция!A:E, 2,FALSE)</f>
        <v>блузка с длинным рукавом</v>
      </c>
      <c r="G365" t="str">
        <f>VLOOKUP(C365,Ткани!A:F, 2, FALSE)</f>
        <v>атлас</v>
      </c>
      <c r="H365" t="str">
        <f>VLOOKUP(C365, Ткани!A:F, 3, FALSE)</f>
        <v>желтый</v>
      </c>
      <c r="I365" s="22">
        <f>VLOOKUP(C365,Ткани!A:F, 4, FALSE)</f>
        <v>240</v>
      </c>
    </row>
    <row r="366" spans="1:9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  <c r="F366" s="2" t="str">
        <f>VLOOKUP(B366, Продукция!A:E, 2,FALSE)</f>
        <v>брюки прямые</v>
      </c>
      <c r="G366" t="str">
        <f>VLOOKUP(C366,Ткани!A:F, 2, FALSE)</f>
        <v>батист</v>
      </c>
      <c r="H366" t="str">
        <f>VLOOKUP(C366, Ткани!A:F, 3, FALSE)</f>
        <v>розовый</v>
      </c>
      <c r="I366" s="22">
        <f>VLOOKUP(C366,Ткани!A:F, 4, FALSE)</f>
        <v>70</v>
      </c>
    </row>
    <row r="367" spans="1:9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  <c r="F367" s="2" t="str">
        <f>VLOOKUP(B367, Продукция!A:E, 2,FALSE)</f>
        <v>платье-туника</v>
      </c>
      <c r="G367" t="str">
        <f>VLOOKUP(C367,Ткани!A:F, 2, FALSE)</f>
        <v>креп-сатин</v>
      </c>
      <c r="H367" t="str">
        <f>VLOOKUP(C367, Ткани!A:F, 3, FALSE)</f>
        <v>красный</v>
      </c>
      <c r="I367" s="22">
        <f>VLOOKUP(C367,Ткани!A:F, 4, FALSE)</f>
        <v>230</v>
      </c>
    </row>
    <row r="368" spans="1:9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  <c r="F368" s="2" t="str">
        <f>VLOOKUP(B368, Продукция!A:E, 2,FALSE)</f>
        <v>юбка полусолнце</v>
      </c>
      <c r="G368" t="str">
        <f>VLOOKUP(C368,Ткани!A:F, 5, FALSE)</f>
        <v>шёлк</v>
      </c>
      <c r="H368" t="str">
        <f>VLOOKUP(C368, Ткани!A:F, 3, FALSE)</f>
        <v>желтый</v>
      </c>
      <c r="I368" s="22">
        <f>VLOOKUP(C368,Ткани!A:F, 4, FALSE)</f>
        <v>230</v>
      </c>
    </row>
    <row r="369" spans="1:10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  <c r="F369" s="2" t="str">
        <f>VLOOKUP(B369, Продукция!A:E, 2,FALSE)</f>
        <v>капри</v>
      </c>
      <c r="G369" t="str">
        <f>VLOOKUP(C369,Ткани!A:F, 2, FALSE)</f>
        <v>бязь</v>
      </c>
      <c r="H369" t="str">
        <f>VLOOKUP(C369, Ткани!A:F, 3, FALSE)</f>
        <v>красный</v>
      </c>
      <c r="I369" s="22">
        <f>VLOOKUP(C369,Ткани!A:F, 4, FALSE)</f>
        <v>135</v>
      </c>
    </row>
    <row r="370" spans="1:10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  <c r="F370" s="2" t="str">
        <f>VLOOKUP(B370, Продукция!A:E, 2,FALSE)</f>
        <v>платье с напуском на талии</v>
      </c>
      <c r="G370" t="str">
        <f>VLOOKUP(C370,Ткани!A:F, 2, FALSE)</f>
        <v>джинса</v>
      </c>
      <c r="H370" t="str">
        <f>VLOOKUP(C370, Ткани!A:F, 3, FALSE)</f>
        <v>зеленый</v>
      </c>
      <c r="I370" s="22">
        <f>VLOOKUP(C370,Ткани!A:F, 4, FALSE)</f>
        <v>420</v>
      </c>
    </row>
    <row r="371" spans="1:10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  <c r="F371" s="2" t="str">
        <f>VLOOKUP(B371, Продукция!A:E, 2,FALSE)</f>
        <v>блузка с длинным рукавом</v>
      </c>
      <c r="G371" t="str">
        <f>VLOOKUP(C371,Ткани!A:F, 2, FALSE)</f>
        <v>поплин</v>
      </c>
      <c r="H371" t="str">
        <f>VLOOKUP(C371, Ткани!A:F, 3, FALSE)</f>
        <v>желтый</v>
      </c>
      <c r="I371" s="22">
        <f>VLOOKUP(C371,Ткани!A:F, 4, FALSE)</f>
        <v>140</v>
      </c>
    </row>
    <row r="372" spans="1:10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  <c r="F372" s="2" t="str">
        <f>VLOOKUP(B372, Продукция!A:E, 2,FALSE)</f>
        <v>платье-кимоно</v>
      </c>
      <c r="G372" t="str">
        <f>VLOOKUP(C372,Ткани!A:F, 2, FALSE)</f>
        <v>ситец</v>
      </c>
      <c r="H372" t="str">
        <f>VLOOKUP(C372, Ткани!A:F, 3, FALSE)</f>
        <v>красный</v>
      </c>
      <c r="I372" s="22">
        <f>VLOOKUP(C372,Ткани!A:F, 4, FALSE)</f>
        <v>95</v>
      </c>
    </row>
    <row r="373" spans="1:10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  <c r="F373" s="2" t="str">
        <f>VLOOKUP(B373, Продукция!A:E, 2,FALSE)</f>
        <v>юбка полусолнце</v>
      </c>
      <c r="G373" t="str">
        <f>VLOOKUP(C373,Ткани!A:F, 5, FALSE)</f>
        <v>хлопок</v>
      </c>
      <c r="H373" t="str">
        <f>VLOOKUP(C373, Ткани!A:F, 3, FALSE)</f>
        <v>белый</v>
      </c>
      <c r="I373" s="22">
        <f>VLOOKUP(C373,Ткани!A:F, 4, FALSE)</f>
        <v>130</v>
      </c>
    </row>
    <row r="374" spans="1:10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  <c r="F374" s="2" t="str">
        <f>VLOOKUP(B374, Продукция!A:E, 2,FALSE)</f>
        <v>платье миди</v>
      </c>
      <c r="G374" t="str">
        <f>VLOOKUP(C374,Ткани!A:F, 2, FALSE)</f>
        <v>лён</v>
      </c>
      <c r="H374" t="str">
        <f>VLOOKUP(C374, Ткани!A:F, 3, FALSE)</f>
        <v>желтый</v>
      </c>
      <c r="I374" s="22">
        <f>VLOOKUP(C374,Ткани!A:F, 4, FALSE)</f>
        <v>160</v>
      </c>
    </row>
    <row r="375" spans="1:10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  <c r="F375" s="2" t="str">
        <f>VLOOKUP(B375, Продукция!A:E, 2,FALSE)</f>
        <v>платье-рубашка</v>
      </c>
      <c r="G375" t="str">
        <f>VLOOKUP(C375,Ткани!A:F, 2, FALSE)</f>
        <v>креп-сатин</v>
      </c>
      <c r="H375" t="str">
        <f>VLOOKUP(C375, Ткани!A:F, 3, FALSE)</f>
        <v>красный</v>
      </c>
      <c r="I375" s="22">
        <f>VLOOKUP(C375,Ткани!A:F, 4, FALSE)</f>
        <v>230</v>
      </c>
    </row>
    <row r="376" spans="1:10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  <c r="F376" s="2" t="str">
        <f>VLOOKUP(B376, Продукция!A:E, 2,FALSE)</f>
        <v>платье-кимоно</v>
      </c>
      <c r="G376" t="str">
        <f>VLOOKUP(C376,Ткани!A:F, 2, FALSE)</f>
        <v>поплин</v>
      </c>
      <c r="H376" t="str">
        <f>VLOOKUP(C376, Ткани!A:F, 3, FALSE)</f>
        <v>синий</v>
      </c>
      <c r="I376" s="22">
        <f>VLOOKUP(C376,Ткани!A:F, 4, FALSE)</f>
        <v>140</v>
      </c>
    </row>
    <row r="377" spans="1:10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  <c r="F377" s="2" t="str">
        <f>VLOOKUP(B377, Продукция!A:E, 2,FALSE)</f>
        <v>брюки клеш</v>
      </c>
      <c r="G377" t="str">
        <f>VLOOKUP(C377,Ткани!A:F, 2, FALSE)</f>
        <v>атлас</v>
      </c>
      <c r="H377" t="str">
        <f>VLOOKUP(C377, Ткани!A:F, 3, FALSE)</f>
        <v>желтый</v>
      </c>
      <c r="I377" s="22">
        <f>VLOOKUP(C377,Ткани!A:F, 4, FALSE)</f>
        <v>240</v>
      </c>
    </row>
    <row r="378" spans="1:10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  <c r="F378" s="2" t="str">
        <f>VLOOKUP(B378, Продукция!A:E, 2,FALSE)</f>
        <v>юбка с запахом</v>
      </c>
      <c r="G378" t="str">
        <f>VLOOKUP(C378,Ткани!A:F, 5, FALSE)</f>
        <v>шёлк</v>
      </c>
      <c r="H378" t="str">
        <f>VLOOKUP(C378, Ткани!A:F, 3, FALSE)</f>
        <v>синий</v>
      </c>
      <c r="I378" s="22">
        <f>VLOOKUP(C378,Ткани!A:F, 4, FALSE)</f>
        <v>196</v>
      </c>
      <c r="J378">
        <f>PRODUCT(D378,E378)</f>
        <v>65740</v>
      </c>
    </row>
    <row r="379" spans="1:10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  <c r="F379" s="2" t="str">
        <f>VLOOKUP(B379, Продукция!A:E, 2,FALSE)</f>
        <v>юбка полусолнце</v>
      </c>
      <c r="G379" t="str">
        <f>VLOOKUP(C379,Ткани!A:F, 5, FALSE)</f>
        <v>хлопок</v>
      </c>
      <c r="H379" t="str">
        <f>VLOOKUP(C379, Ткани!A:F, 3, FALSE)</f>
        <v>белый</v>
      </c>
      <c r="I379" s="22">
        <f>VLOOKUP(C379,Ткани!A:F, 4, FALSE)</f>
        <v>70</v>
      </c>
    </row>
    <row r="380" spans="1:10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  <c r="F380" s="2" t="str">
        <f>VLOOKUP(B380, Продукция!A:E, 2,FALSE)</f>
        <v>платье прямое</v>
      </c>
      <c r="G380" t="str">
        <f>VLOOKUP(C380,Ткани!A:F, 2, FALSE)</f>
        <v>креп-сатин</v>
      </c>
      <c r="H380" t="str">
        <f>VLOOKUP(C380, Ткани!A:F, 3, FALSE)</f>
        <v>синий</v>
      </c>
      <c r="I380" s="22">
        <f>VLOOKUP(C380,Ткани!A:F, 4, FALSE)</f>
        <v>230</v>
      </c>
    </row>
    <row r="381" spans="1:10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  <c r="F381" s="2" t="str">
        <f>VLOOKUP(B381, Продукция!A:E, 2,FALSE)</f>
        <v>юбка с оборкой</v>
      </c>
      <c r="G381" t="str">
        <f>VLOOKUP(C381,Ткани!A:F, 5, FALSE)</f>
        <v>шёлк</v>
      </c>
      <c r="H381" t="str">
        <f>VLOOKUP(C381, Ткани!A:F, 3, FALSE)</f>
        <v>красный</v>
      </c>
      <c r="I381" s="22">
        <f>VLOOKUP(C381,Ткани!A:F, 4, FALSE)</f>
        <v>230</v>
      </c>
    </row>
    <row r="382" spans="1:10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  <c r="F382" s="2" t="str">
        <f>VLOOKUP(B382, Продукция!A:E, 2,FALSE)</f>
        <v>юбка с запахом</v>
      </c>
      <c r="G382" t="str">
        <f>VLOOKUP(C382,Ткани!A:F, 5, FALSE)</f>
        <v>шёлк</v>
      </c>
      <c r="H382" t="str">
        <f>VLOOKUP(C382, Ткани!A:F, 3, FALSE)</f>
        <v>красный</v>
      </c>
      <c r="I382" s="22">
        <f>VLOOKUP(C382,Ткани!A:F, 4, FALSE)</f>
        <v>230</v>
      </c>
    </row>
    <row r="383" spans="1:10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  <c r="F383" s="2" t="str">
        <f>VLOOKUP(B383, Продукция!A:E, 2,FALSE)</f>
        <v>юбка солнце</v>
      </c>
      <c r="G383" t="str">
        <f>VLOOKUP(C383,Ткани!A:F, 5, FALSE)</f>
        <v>хлопок</v>
      </c>
      <c r="H383" t="str">
        <f>VLOOKUP(C383, Ткани!A:F, 3, FALSE)</f>
        <v>розовый</v>
      </c>
      <c r="I383" s="22">
        <f>VLOOKUP(C383,Ткани!A:F, 4, FALSE)</f>
        <v>70</v>
      </c>
    </row>
    <row r="384" spans="1:10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  <c r="F384" s="2" t="str">
        <f>VLOOKUP(B384, Продукция!A:E, 2,FALSE)</f>
        <v>платье прямое</v>
      </c>
      <c r="G384" t="str">
        <f>VLOOKUP(C384,Ткани!A:F, 2, FALSE)</f>
        <v>батист</v>
      </c>
      <c r="H384" t="str">
        <f>VLOOKUP(C384, Ткани!A:F, 3, FALSE)</f>
        <v>белый</v>
      </c>
      <c r="I384" s="22">
        <f>VLOOKUP(C384,Ткани!A:F, 4, FALSE)</f>
        <v>70</v>
      </c>
    </row>
    <row r="385" spans="1:9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  <c r="F385" s="2" t="str">
        <f>VLOOKUP(B385, Продукция!A:E, 2,FALSE)</f>
        <v>платье макси</v>
      </c>
      <c r="G385" t="str">
        <f>VLOOKUP(C385,Ткани!A:F, 2, FALSE)</f>
        <v>джинса</v>
      </c>
      <c r="H385" t="str">
        <f>VLOOKUP(C385, Ткани!A:F, 3, FALSE)</f>
        <v>белый</v>
      </c>
      <c r="I385" s="22">
        <f>VLOOKUP(C385,Ткани!A:F, 4, FALSE)</f>
        <v>420</v>
      </c>
    </row>
    <row r="386" spans="1:9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  <c r="F386" s="2" t="str">
        <f>VLOOKUP(B386, Продукция!A:E, 2,FALSE)</f>
        <v>блузка с длинным рукавом</v>
      </c>
      <c r="G386" t="str">
        <f>VLOOKUP(C386,Ткани!A:F, 2, FALSE)</f>
        <v>бархат</v>
      </c>
      <c r="H386" t="str">
        <f>VLOOKUP(C386, Ткани!A:F, 3, FALSE)</f>
        <v>черный</v>
      </c>
      <c r="I386" s="22">
        <f>VLOOKUP(C386,Ткани!A:F, 4, FALSE)</f>
        <v>405</v>
      </c>
    </row>
    <row r="387" spans="1:9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  <c r="F387" s="2" t="str">
        <f>VLOOKUP(B387, Продукция!A:E, 2,FALSE)</f>
        <v>брюки прямые</v>
      </c>
      <c r="G387" t="str">
        <f>VLOOKUP(C387,Ткани!A:F, 2, FALSE)</f>
        <v>вельвет</v>
      </c>
      <c r="H387" t="str">
        <f>VLOOKUP(C387, Ткани!A:F, 3, FALSE)</f>
        <v>красный</v>
      </c>
      <c r="I387" s="22">
        <f>VLOOKUP(C387,Ткани!A:F, 4, FALSE)</f>
        <v>410</v>
      </c>
    </row>
    <row r="388" spans="1:9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  <c r="F388" s="2" t="str">
        <f>VLOOKUP(B388, Продукция!A:E, 2,FALSE)</f>
        <v>юбка солнце</v>
      </c>
      <c r="G388" t="str">
        <f>VLOOKUP(C388,Ткани!A:F, 5, FALSE)</f>
        <v>хлопок</v>
      </c>
      <c r="H388" t="str">
        <f>VLOOKUP(C388, Ткани!A:F, 3, FALSE)</f>
        <v>желтый</v>
      </c>
      <c r="I388" s="22">
        <f>VLOOKUP(C388,Ткани!A:F, 4, FALSE)</f>
        <v>135</v>
      </c>
    </row>
    <row r="389" spans="1:9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  <c r="F389" s="2" t="str">
        <f>VLOOKUP(B389, Продукция!A:E, 2,FALSE)</f>
        <v>бриджи</v>
      </c>
      <c r="G389" t="str">
        <f>VLOOKUP(C389,Ткани!A:F, 2, FALSE)</f>
        <v>ситец</v>
      </c>
      <c r="H389" t="str">
        <f>VLOOKUP(C389, Ткани!A:F, 3, FALSE)</f>
        <v>белый</v>
      </c>
      <c r="I389" s="22">
        <f>VLOOKUP(C389,Ткани!A:F, 4, FALSE)</f>
        <v>95</v>
      </c>
    </row>
    <row r="390" spans="1:9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  <c r="F390" s="2" t="str">
        <f>VLOOKUP(B390, Продукция!A:E, 2,FALSE)</f>
        <v>платье-туника</v>
      </c>
      <c r="G390" t="str">
        <f>VLOOKUP(C390,Ткани!A:F, 2, FALSE)</f>
        <v>муслин</v>
      </c>
      <c r="H390" t="str">
        <f>VLOOKUP(C390, Ткани!A:F, 3, FALSE)</f>
        <v>красный</v>
      </c>
      <c r="I390" s="22">
        <f>VLOOKUP(C390,Ткани!A:F, 4, FALSE)</f>
        <v>140</v>
      </c>
    </row>
    <row r="391" spans="1:9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  <c r="F391" s="2" t="str">
        <f>VLOOKUP(B391, Продукция!A:E, 2,FALSE)</f>
        <v>юбка полусолнце</v>
      </c>
      <c r="G391" t="str">
        <f>VLOOKUP(C391,Ткани!A:F, 5, FALSE)</f>
        <v>хлопок</v>
      </c>
      <c r="H391" t="str">
        <f>VLOOKUP(C391, Ткани!A:F, 3, FALSE)</f>
        <v>красный</v>
      </c>
      <c r="I391" s="22">
        <f>VLOOKUP(C391,Ткани!A:F, 4, FALSE)</f>
        <v>135</v>
      </c>
    </row>
    <row r="392" spans="1:9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  <c r="F392" s="2" t="str">
        <f>VLOOKUP(B392, Продукция!A:E, 2,FALSE)</f>
        <v>бриджи</v>
      </c>
      <c r="G392" t="str">
        <f>VLOOKUP(C392,Ткани!A:F, 2, FALSE)</f>
        <v>вельвет</v>
      </c>
      <c r="H392" t="str">
        <f>VLOOKUP(C392, Ткани!A:F, 3, FALSE)</f>
        <v>красный</v>
      </c>
      <c r="I392" s="22">
        <f>VLOOKUP(C392,Ткани!A:F, 4, FALSE)</f>
        <v>410</v>
      </c>
    </row>
    <row r="393" spans="1:9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  <c r="F393" s="2" t="str">
        <f>VLOOKUP(B393, Продукция!A:E, 2,FALSE)</f>
        <v>брюки клеш</v>
      </c>
      <c r="G393" t="str">
        <f>VLOOKUP(C393,Ткани!A:F, 2, FALSE)</f>
        <v>лён</v>
      </c>
      <c r="H393" t="str">
        <f>VLOOKUP(C393, Ткани!A:F, 3, FALSE)</f>
        <v>белый</v>
      </c>
      <c r="I393" s="22">
        <f>VLOOKUP(C393,Ткани!A:F, 4, FALSE)</f>
        <v>160</v>
      </c>
    </row>
    <row r="394" spans="1:9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  <c r="F394" s="2" t="str">
        <f>VLOOKUP(B394, Продукция!A:E, 2,FALSE)</f>
        <v>юбка полусолнце</v>
      </c>
      <c r="G394" t="str">
        <f>VLOOKUP(C394,Ткани!A:F, 5, FALSE)</f>
        <v>хлопок</v>
      </c>
      <c r="H394" t="str">
        <f>VLOOKUP(C394, Ткани!A:F, 3, FALSE)</f>
        <v>белый</v>
      </c>
      <c r="I394" s="22">
        <f>VLOOKUP(C394,Ткани!A:F, 4, FALSE)</f>
        <v>130</v>
      </c>
    </row>
    <row r="395" spans="1:9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  <c r="F395" s="2" t="str">
        <f>VLOOKUP(B395, Продукция!A:E, 2,FALSE)</f>
        <v>платье прямое</v>
      </c>
      <c r="G395" t="str">
        <f>VLOOKUP(C395,Ткани!A:F, 2, FALSE)</f>
        <v>сатин</v>
      </c>
      <c r="H395" t="str">
        <f>VLOOKUP(C395, Ткани!A:F, 3, FALSE)</f>
        <v>синий</v>
      </c>
      <c r="I395" s="22">
        <f>VLOOKUP(C395,Ткани!A:F, 4, FALSE)</f>
        <v>130</v>
      </c>
    </row>
    <row r="396" spans="1:9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  <c r="F396" s="2" t="str">
        <f>VLOOKUP(B396, Продукция!A:E, 2,FALSE)</f>
        <v>юбка солнце</v>
      </c>
      <c r="G396" t="str">
        <f>VLOOKUP(C396,Ткани!A:F, 5, FALSE)</f>
        <v>хлопок</v>
      </c>
      <c r="H396" t="str">
        <f>VLOOKUP(C396, Ткани!A:F, 3, FALSE)</f>
        <v>красный</v>
      </c>
      <c r="I396" s="22">
        <f>VLOOKUP(C396,Ткани!A:F, 4, FALSE)</f>
        <v>410</v>
      </c>
    </row>
    <row r="397" spans="1:9" hidden="1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  <c r="F397" s="2" t="str">
        <f>VLOOKUP(B397, Продукция!A:E, 2,FALSE)</f>
        <v>платье макси</v>
      </c>
      <c r="G397" t="str">
        <f>VLOOKUP(C397,Ткани!A:F, 2, FALSE)</f>
        <v>бархат</v>
      </c>
      <c r="H397" t="str">
        <f>VLOOKUP(C397, Ткани!A:F, 3, FALSE)</f>
        <v>красный</v>
      </c>
      <c r="I397" s="22">
        <f>VLOOKUP(C397,Ткани!A:F, 4, FALSE)</f>
        <v>405</v>
      </c>
    </row>
    <row r="398" spans="1:9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  <c r="F398" s="2" t="str">
        <f>VLOOKUP(B398, Продукция!A:E, 2,FALSE)</f>
        <v>платье-туника</v>
      </c>
      <c r="G398" t="str">
        <f>VLOOKUP(C398,Ткани!A:F, 2, FALSE)</f>
        <v>атлас</v>
      </c>
      <c r="H398" t="str">
        <f>VLOOKUP(C398, Ткани!A:F, 3, FALSE)</f>
        <v>желтый</v>
      </c>
      <c r="I398" s="22">
        <f>VLOOKUP(C398,Ткани!A:F, 4, FALSE)</f>
        <v>240</v>
      </c>
    </row>
    <row r="399" spans="1:9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  <c r="F399" s="2" t="str">
        <f>VLOOKUP(B399, Продукция!A:E, 2,FALSE)</f>
        <v>блузка с длинным рукавом</v>
      </c>
      <c r="G399" t="str">
        <f>VLOOKUP(C399,Ткани!A:F, 2, FALSE)</f>
        <v>лён</v>
      </c>
      <c r="H399" t="str">
        <f>VLOOKUP(C399, Ткани!A:F, 3, FALSE)</f>
        <v>синий</v>
      </c>
      <c r="I399" s="22">
        <f>VLOOKUP(C399,Ткани!A:F, 4, FALSE)</f>
        <v>160</v>
      </c>
    </row>
    <row r="400" spans="1:9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  <c r="F400" s="2" t="str">
        <f>VLOOKUP(B400, Продукция!A:E, 2,FALSE)</f>
        <v>платье с запахом</v>
      </c>
      <c r="G400" t="str">
        <f>VLOOKUP(C400,Ткани!A:F, 2, FALSE)</f>
        <v>бязь</v>
      </c>
      <c r="H400" t="str">
        <f>VLOOKUP(C400, Ткани!A:F, 3, FALSE)</f>
        <v>красный</v>
      </c>
      <c r="I400" s="22">
        <f>VLOOKUP(C400,Ткани!A:F, 4, FALSE)</f>
        <v>135</v>
      </c>
    </row>
    <row r="401" spans="1:9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  <c r="F401" s="2" t="str">
        <f>VLOOKUP(B401, Продукция!A:E, 2,FALSE)</f>
        <v>платье-кимоно</v>
      </c>
      <c r="G401" t="str">
        <f>VLOOKUP(C401,Ткани!A:F, 2, FALSE)</f>
        <v>бархат</v>
      </c>
      <c r="H401" t="str">
        <f>VLOOKUP(C401, Ткани!A:F, 3, FALSE)</f>
        <v>черный</v>
      </c>
      <c r="I401" s="22">
        <f>VLOOKUP(C401,Ткани!A:F, 4, FALSE)</f>
        <v>405</v>
      </c>
    </row>
    <row r="402" spans="1:9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  <c r="F402" s="2" t="str">
        <f>VLOOKUP(B402, Продукция!A:E, 2,FALSE)</f>
        <v>брюки зауженные</v>
      </c>
      <c r="G402" t="str">
        <f>VLOOKUP(C402,Ткани!A:F, 2, FALSE)</f>
        <v>драп</v>
      </c>
      <c r="H402" t="str">
        <f>VLOOKUP(C402, Ткани!A:F, 3, FALSE)</f>
        <v>красный</v>
      </c>
      <c r="I402" s="22">
        <f>VLOOKUP(C402,Ткани!A:F, 4, FALSE)</f>
        <v>670</v>
      </c>
    </row>
    <row r="403" spans="1:9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  <c r="F403" s="2" t="str">
        <f>VLOOKUP(B403, Продукция!A:E, 2,FALSE)</f>
        <v>брюки прямые</v>
      </c>
      <c r="G403" t="str">
        <f>VLOOKUP(C403,Ткани!A:F, 2, FALSE)</f>
        <v>атлас</v>
      </c>
      <c r="H403" t="str">
        <f>VLOOKUP(C403, Ткани!A:F, 3, FALSE)</f>
        <v>желтый</v>
      </c>
      <c r="I403" s="22">
        <f>VLOOKUP(C403,Ткани!A:F, 4, FALSE)</f>
        <v>240</v>
      </c>
    </row>
    <row r="404" spans="1:9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  <c r="F404" s="2" t="str">
        <f>VLOOKUP(B404, Продукция!A:E, 2,FALSE)</f>
        <v>капри</v>
      </c>
      <c r="G404" t="str">
        <f>VLOOKUP(C404,Ткани!A:F, 2, FALSE)</f>
        <v>атлас</v>
      </c>
      <c r="H404" t="str">
        <f>VLOOKUP(C404, Ткани!A:F, 3, FALSE)</f>
        <v>синий</v>
      </c>
      <c r="I404" s="22">
        <f>VLOOKUP(C404,Ткани!A:F, 4, FALSE)</f>
        <v>240</v>
      </c>
    </row>
    <row r="405" spans="1:9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  <c r="F405" s="2" t="str">
        <f>VLOOKUP(B405, Продукция!A:E, 2,FALSE)</f>
        <v>рубашка</v>
      </c>
      <c r="G405" t="str">
        <f>VLOOKUP(C405,Ткани!A:F, 2, FALSE)</f>
        <v>батист</v>
      </c>
      <c r="H405" t="str">
        <f>VLOOKUP(C405, Ткани!A:F, 3, FALSE)</f>
        <v>белый</v>
      </c>
      <c r="I405" s="22">
        <f>VLOOKUP(C405,Ткани!A:F, 4, FALSE)</f>
        <v>70</v>
      </c>
    </row>
    <row r="406" spans="1:9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  <c r="F406" s="2" t="str">
        <f>VLOOKUP(B406, Продукция!A:E, 2,FALSE)</f>
        <v>брюки прямые</v>
      </c>
      <c r="G406" t="str">
        <f>VLOOKUP(C406,Ткани!A:F, 2, FALSE)</f>
        <v>сатин</v>
      </c>
      <c r="H406" t="str">
        <f>VLOOKUP(C406, Ткани!A:F, 3, FALSE)</f>
        <v>красный</v>
      </c>
      <c r="I406" s="22">
        <f>VLOOKUP(C406,Ткани!A:F, 4, FALSE)</f>
        <v>130</v>
      </c>
    </row>
    <row r="407" spans="1:9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  <c r="F407" s="2" t="str">
        <f>VLOOKUP(B407, Продукция!A:E, 2,FALSE)</f>
        <v>юбка со складками</v>
      </c>
      <c r="G407" t="str">
        <f>VLOOKUP(C407,Ткани!A:F, 5, FALSE)</f>
        <v>шёлк</v>
      </c>
      <c r="H407" t="str">
        <f>VLOOKUP(C407, Ткани!A:F, 3, FALSE)</f>
        <v>зеленый</v>
      </c>
      <c r="I407" s="22">
        <f>VLOOKUP(C407,Ткани!A:F, 4, FALSE)</f>
        <v>140</v>
      </c>
    </row>
    <row r="408" spans="1:9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  <c r="F408" s="2" t="str">
        <f>VLOOKUP(B408, Продукция!A:E, 2,FALSE)</f>
        <v>бриджи</v>
      </c>
      <c r="G408" t="str">
        <f>VLOOKUP(C408,Ткани!A:F, 2, FALSE)</f>
        <v>батист</v>
      </c>
      <c r="H408" t="str">
        <f>VLOOKUP(C408, Ткани!A:F, 3, FALSE)</f>
        <v>розовый</v>
      </c>
      <c r="I408" s="22">
        <f>VLOOKUP(C408,Ткани!A:F, 4, FALSE)</f>
        <v>70</v>
      </c>
    </row>
    <row r="409" spans="1:9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  <c r="F409" s="2" t="str">
        <f>VLOOKUP(B409, Продукция!A:E, 2,FALSE)</f>
        <v>платье-кимоно</v>
      </c>
      <c r="G409" t="str">
        <f>VLOOKUP(C409,Ткани!A:F, 2, FALSE)</f>
        <v>сатин</v>
      </c>
      <c r="H409" t="str">
        <f>VLOOKUP(C409, Ткани!A:F, 3, FALSE)</f>
        <v>синий</v>
      </c>
      <c r="I409" s="22">
        <f>VLOOKUP(C409,Ткани!A:F, 4, FALSE)</f>
        <v>130</v>
      </c>
    </row>
    <row r="410" spans="1:9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  <c r="F410" s="2" t="str">
        <f>VLOOKUP(B410, Продукция!A:E, 2,FALSE)</f>
        <v>юбка солнце</v>
      </c>
      <c r="G410" t="str">
        <f>VLOOKUP(C410,Ткани!A:F, 5, FALSE)</f>
        <v>хлопок</v>
      </c>
      <c r="H410" t="str">
        <f>VLOOKUP(C410, Ткани!A:F, 3, FALSE)</f>
        <v>голубой</v>
      </c>
      <c r="I410" s="22">
        <f>VLOOKUP(C410,Ткани!A:F, 4, FALSE)</f>
        <v>70</v>
      </c>
    </row>
    <row r="411" spans="1:9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  <c r="F411" s="2" t="str">
        <f>VLOOKUP(B411, Продукция!A:E, 2,FALSE)</f>
        <v>брюки зауженные</v>
      </c>
      <c r="G411" t="str">
        <f>VLOOKUP(C411,Ткани!A:F, 2, FALSE)</f>
        <v>джинса</v>
      </c>
      <c r="H411" t="str">
        <f>VLOOKUP(C411, Ткани!A:F, 3, FALSE)</f>
        <v>красный</v>
      </c>
      <c r="I411" s="22">
        <f>VLOOKUP(C411,Ткани!A:F, 4, FALSE)</f>
        <v>420</v>
      </c>
    </row>
    <row r="412" spans="1:9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  <c r="F412" s="2" t="str">
        <f>VLOOKUP(B412, Продукция!A:E, 2,FALSE)</f>
        <v>рубашка</v>
      </c>
      <c r="G412" t="str">
        <f>VLOOKUP(C412,Ткани!A:F, 2, FALSE)</f>
        <v>драп</v>
      </c>
      <c r="H412" t="str">
        <f>VLOOKUP(C412, Ткани!A:F, 3, FALSE)</f>
        <v>желтый</v>
      </c>
      <c r="I412" s="22">
        <f>VLOOKUP(C412,Ткани!A:F, 4, FALSE)</f>
        <v>670</v>
      </c>
    </row>
    <row r="413" spans="1:9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  <c r="F413" s="2" t="str">
        <f>VLOOKUP(B413, Продукция!A:E, 2,FALSE)</f>
        <v>платье-рубашка</v>
      </c>
      <c r="G413" t="str">
        <f>VLOOKUP(C413,Ткани!A:F, 2, FALSE)</f>
        <v>муслин</v>
      </c>
      <c r="H413" t="str">
        <f>VLOOKUP(C413, Ткани!A:F, 3, FALSE)</f>
        <v>красный</v>
      </c>
      <c r="I413" s="22">
        <f>VLOOKUP(C413,Ткани!A:F, 4, FALSE)</f>
        <v>140</v>
      </c>
    </row>
    <row r="414" spans="1:9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  <c r="F414" s="2" t="str">
        <f>VLOOKUP(B414, Продукция!A:E, 2,FALSE)</f>
        <v>платье-трапеция</v>
      </c>
      <c r="G414" t="str">
        <f>VLOOKUP(C414,Ткани!A:F, 2, FALSE)</f>
        <v>ситец</v>
      </c>
      <c r="H414" t="str">
        <f>VLOOKUP(C414, Ткани!A:F, 3, FALSE)</f>
        <v>белый</v>
      </c>
      <c r="I414" s="22">
        <f>VLOOKUP(C414,Ткани!A:F, 4, FALSE)</f>
        <v>95</v>
      </c>
    </row>
    <row r="415" spans="1:9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  <c r="F415" s="2" t="str">
        <f>VLOOKUP(B415, Продукция!A:E, 2,FALSE)</f>
        <v>юбка полусолнце</v>
      </c>
      <c r="G415" t="str">
        <f>VLOOKUP(C415,Ткани!A:F, 5, FALSE)</f>
        <v>хлопок</v>
      </c>
      <c r="H415" t="str">
        <f>VLOOKUP(C415, Ткани!A:F, 3, FALSE)</f>
        <v>красный</v>
      </c>
      <c r="I415" s="22">
        <f>VLOOKUP(C415,Ткани!A:F, 4, FALSE)</f>
        <v>135</v>
      </c>
    </row>
    <row r="416" spans="1:9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  <c r="F416" s="2" t="str">
        <f>VLOOKUP(B416, Продукция!A:E, 2,FALSE)</f>
        <v>юбка полусолнце</v>
      </c>
      <c r="G416" t="str">
        <f>VLOOKUP(C416,Ткани!A:F, 5, FALSE)</f>
        <v>шерсть</v>
      </c>
      <c r="H416" t="str">
        <f>VLOOKUP(C416, Ткани!A:F, 3, FALSE)</f>
        <v>красный</v>
      </c>
      <c r="I416" s="22">
        <f>VLOOKUP(C416,Ткани!A:F, 4, FALSE)</f>
        <v>670</v>
      </c>
    </row>
    <row r="417" spans="1:9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  <c r="F417" s="2" t="str">
        <f>VLOOKUP(B417, Продукция!A:E, 2,FALSE)</f>
        <v>бриджи</v>
      </c>
      <c r="G417" t="str">
        <f>VLOOKUP(C417,Ткани!A:F, 2, FALSE)</f>
        <v>джинса</v>
      </c>
      <c r="H417" t="str">
        <f>VLOOKUP(C417, Ткани!A:F, 3, FALSE)</f>
        <v>красный</v>
      </c>
      <c r="I417" s="22">
        <f>VLOOKUP(C417,Ткани!A:F, 4, FALSE)</f>
        <v>420</v>
      </c>
    </row>
    <row r="418" spans="1:9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  <c r="F418" s="2" t="str">
        <f>VLOOKUP(B418, Продукция!A:E, 2,FALSE)</f>
        <v>юбка солнце</v>
      </c>
      <c r="G418" t="str">
        <f>VLOOKUP(C418,Ткани!A:F, 5, FALSE)</f>
        <v>хлопок</v>
      </c>
      <c r="H418" t="str">
        <f>VLOOKUP(C418, Ткани!A:F, 3, FALSE)</f>
        <v>белый</v>
      </c>
      <c r="I418" s="22">
        <f>VLOOKUP(C418,Ткани!A:F, 4, FALSE)</f>
        <v>135</v>
      </c>
    </row>
    <row r="419" spans="1:9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  <c r="F419" s="2" t="str">
        <f>VLOOKUP(B419, Продукция!A:E, 2,FALSE)</f>
        <v>платье ретро</v>
      </c>
      <c r="G419" t="str">
        <f>VLOOKUP(C419,Ткани!A:F, 2, FALSE)</f>
        <v>лён</v>
      </c>
      <c r="H419" t="str">
        <f>VLOOKUP(C419, Ткани!A:F, 3, FALSE)</f>
        <v>белый</v>
      </c>
      <c r="I419" s="22">
        <f>VLOOKUP(C419,Ткани!A:F, 4, FALSE)</f>
        <v>160</v>
      </c>
    </row>
    <row r="420" spans="1:9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  <c r="F420" s="2" t="str">
        <f>VLOOKUP(B420, Продукция!A:E, 2,FALSE)</f>
        <v>рубашка</v>
      </c>
      <c r="G420" t="str">
        <f>VLOOKUP(C420,Ткани!A:F, 2, FALSE)</f>
        <v>вельвет</v>
      </c>
      <c r="H420" t="str">
        <f>VLOOKUP(C420, Ткани!A:F, 3, FALSE)</f>
        <v>черный</v>
      </c>
      <c r="I420" s="22">
        <f>VLOOKUP(C420,Ткани!A:F, 4, FALSE)</f>
        <v>410</v>
      </c>
    </row>
    <row r="421" spans="1:9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  <c r="F421" s="2" t="str">
        <f>VLOOKUP(B421, Продукция!A:E, 2,FALSE)</f>
        <v>платье-трапеция</v>
      </c>
      <c r="G421" t="str">
        <f>VLOOKUP(C421,Ткани!A:F, 2, FALSE)</f>
        <v>лён</v>
      </c>
      <c r="H421" t="str">
        <f>VLOOKUP(C421, Ткани!A:F, 3, FALSE)</f>
        <v>зеленый</v>
      </c>
      <c r="I421" s="22">
        <f>VLOOKUP(C421,Ткани!A:F, 4, FALSE)</f>
        <v>160</v>
      </c>
    </row>
    <row r="422" spans="1:9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  <c r="F422" s="2" t="str">
        <f>VLOOKUP(B422, Продукция!A:E, 2,FALSE)</f>
        <v>рубашка</v>
      </c>
      <c r="G422" t="str">
        <f>VLOOKUP(C422,Ткани!A:F, 2, FALSE)</f>
        <v>лён</v>
      </c>
      <c r="H422" t="str">
        <f>VLOOKUP(C422, Ткани!A:F, 3, FALSE)</f>
        <v>зеленый</v>
      </c>
      <c r="I422" s="22">
        <f>VLOOKUP(C422,Ткани!A:F, 4, FALSE)</f>
        <v>160</v>
      </c>
    </row>
    <row r="423" spans="1:9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  <c r="F423" s="2" t="str">
        <f>VLOOKUP(B423, Продукция!A:E, 2,FALSE)</f>
        <v>юбка полусолнце</v>
      </c>
      <c r="G423" t="str">
        <f>VLOOKUP(C423,Ткани!A:F, 5, FALSE)</f>
        <v>хлопок</v>
      </c>
      <c r="H423" t="str">
        <f>VLOOKUP(C423, Ткани!A:F, 3, FALSE)</f>
        <v>красный</v>
      </c>
      <c r="I423" s="22">
        <f>VLOOKUP(C423,Ткани!A:F, 4, FALSE)</f>
        <v>410</v>
      </c>
    </row>
    <row r="424" spans="1:9" hidden="1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  <c r="F424" s="2" t="str">
        <f>VLOOKUP(B424, Продукция!A:E, 2,FALSE)</f>
        <v>платье-рубашка</v>
      </c>
      <c r="G424" t="str">
        <f>VLOOKUP(C424,Ткани!A:F, 2, FALSE)</f>
        <v>бархат</v>
      </c>
      <c r="H424" t="str">
        <f>VLOOKUP(C424, Ткани!A:F, 3, FALSE)</f>
        <v>красный</v>
      </c>
      <c r="I424" s="22">
        <f>VLOOKUP(C424,Ткани!A:F, 4, FALSE)</f>
        <v>405</v>
      </c>
    </row>
    <row r="425" spans="1:9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  <c r="F425" s="2" t="str">
        <f>VLOOKUP(B425, Продукция!A:E, 2,FALSE)</f>
        <v>платье-сарафан</v>
      </c>
      <c r="G425" t="str">
        <f>VLOOKUP(C425,Ткани!A:F, 2, FALSE)</f>
        <v>сатин</v>
      </c>
      <c r="H425" t="str">
        <f>VLOOKUP(C425, Ткани!A:F, 3, FALSE)</f>
        <v>белый</v>
      </c>
      <c r="I425" s="22">
        <f>VLOOKUP(C425,Ткани!A:F, 4, FALSE)</f>
        <v>130</v>
      </c>
    </row>
    <row r="426" spans="1:9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  <c r="F426" s="2" t="str">
        <f>VLOOKUP(B426, Продукция!A:E, 2,FALSE)</f>
        <v>платье с кокеткой</v>
      </c>
      <c r="G426" t="str">
        <f>VLOOKUP(C426,Ткани!A:F, 2, FALSE)</f>
        <v>муслин</v>
      </c>
      <c r="H426" t="str">
        <f>VLOOKUP(C426, Ткани!A:F, 3, FALSE)</f>
        <v>красный</v>
      </c>
      <c r="I426" s="22">
        <f>VLOOKUP(C426,Ткани!A:F, 4, FALSE)</f>
        <v>140</v>
      </c>
    </row>
    <row r="427" spans="1:9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  <c r="F427" s="2" t="str">
        <f>VLOOKUP(B427, Продукция!A:E, 2,FALSE)</f>
        <v>рубашка</v>
      </c>
      <c r="G427" t="str">
        <f>VLOOKUP(C427,Ткани!A:F, 2, FALSE)</f>
        <v>муслин</v>
      </c>
      <c r="H427" t="str">
        <f>VLOOKUP(C427, Ткани!A:F, 3, FALSE)</f>
        <v>синий</v>
      </c>
      <c r="I427" s="22">
        <f>VLOOKUP(C427,Ткани!A:F, 4, FALSE)</f>
        <v>140</v>
      </c>
    </row>
    <row r="428" spans="1:9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  <c r="F428" s="2" t="str">
        <f>VLOOKUP(B428, Продукция!A:E, 2,FALSE)</f>
        <v>платье-сарафан</v>
      </c>
      <c r="G428" t="str">
        <f>VLOOKUP(C428,Ткани!A:F, 2, FALSE)</f>
        <v>крепдешин</v>
      </c>
      <c r="H428" t="str">
        <f>VLOOKUP(C428, Ткани!A:F, 3, FALSE)</f>
        <v>красный</v>
      </c>
      <c r="I428" s="22">
        <f>VLOOKUP(C428,Ткани!A:F, 4, FALSE)</f>
        <v>196</v>
      </c>
    </row>
    <row r="429" spans="1:9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  <c r="F429" s="2" t="str">
        <f>VLOOKUP(B429, Продукция!A:E, 2,FALSE)</f>
        <v>юбка полусолнце</v>
      </c>
      <c r="G429" t="str">
        <f>VLOOKUP(C429,Ткани!A:F, 5, FALSE)</f>
        <v>хлопок</v>
      </c>
      <c r="H429" t="str">
        <f>VLOOKUP(C429, Ткани!A:F, 3, FALSE)</f>
        <v>белый</v>
      </c>
      <c r="I429" s="22">
        <f>VLOOKUP(C429,Ткани!A:F, 4, FALSE)</f>
        <v>95</v>
      </c>
    </row>
    <row r="430" spans="1:9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  <c r="F430" s="2" t="str">
        <f>VLOOKUP(B430, Продукция!A:E, 2,FALSE)</f>
        <v>блузка с длинным рукавом</v>
      </c>
      <c r="G430" t="str">
        <f>VLOOKUP(C430,Ткани!A:F, 2, FALSE)</f>
        <v>бязь</v>
      </c>
      <c r="H430" t="str">
        <f>VLOOKUP(C430, Ткани!A:F, 3, FALSE)</f>
        <v>белый</v>
      </c>
      <c r="I430" s="22">
        <f>VLOOKUP(C430,Ткани!A:F, 4, FALSE)</f>
        <v>135</v>
      </c>
    </row>
    <row r="431" spans="1:9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  <c r="F431" s="2" t="str">
        <f>VLOOKUP(B431, Продукция!A:E, 2,FALSE)</f>
        <v>блузка с длинным рукавом</v>
      </c>
      <c r="G431" t="str">
        <f>VLOOKUP(C431,Ткани!A:F, 2, FALSE)</f>
        <v>бархат</v>
      </c>
      <c r="H431" t="str">
        <f>VLOOKUP(C431, Ткани!A:F, 3, FALSE)</f>
        <v>черный</v>
      </c>
      <c r="I431" s="22">
        <f>VLOOKUP(C431,Ткани!A:F, 4, FALSE)</f>
        <v>405</v>
      </c>
    </row>
    <row r="432" spans="1:9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  <c r="F432" s="2" t="str">
        <f>VLOOKUP(B432, Продукция!A:E, 2,FALSE)</f>
        <v>платье макси</v>
      </c>
      <c r="G432" t="str">
        <f>VLOOKUP(C432,Ткани!A:F, 2, FALSE)</f>
        <v>крепдешин</v>
      </c>
      <c r="H432" t="str">
        <f>VLOOKUP(C432, Ткани!A:F, 3, FALSE)</f>
        <v>синий</v>
      </c>
      <c r="I432" s="22">
        <f>VLOOKUP(C432,Ткани!A:F, 4, FALSE)</f>
        <v>196</v>
      </c>
    </row>
    <row r="433" spans="1:10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  <c r="F433" s="2" t="str">
        <f>VLOOKUP(B433, Продукция!A:E, 2,FALSE)</f>
        <v>юбка полусолнце</v>
      </c>
      <c r="G433" t="str">
        <f>VLOOKUP(C433,Ткани!A:F, 5, FALSE)</f>
        <v>хлопок</v>
      </c>
      <c r="H433" t="str">
        <f>VLOOKUP(C433, Ткани!A:F, 3, FALSE)</f>
        <v>зеленый</v>
      </c>
      <c r="I433" s="22">
        <f>VLOOKUP(C433,Ткани!A:F, 4, FALSE)</f>
        <v>140</v>
      </c>
    </row>
    <row r="434" spans="1:10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  <c r="F434" s="2" t="str">
        <f>VLOOKUP(B434, Продукция!A:E, 2,FALSE)</f>
        <v>юбка со складками</v>
      </c>
      <c r="G434" t="str">
        <f>VLOOKUP(C434,Ткани!A:F, 5, FALSE)</f>
        <v>шёлк</v>
      </c>
      <c r="H434" t="str">
        <f>VLOOKUP(C434, Ткани!A:F, 3, FALSE)</f>
        <v>синий</v>
      </c>
      <c r="I434" s="22">
        <f>VLOOKUP(C434,Ткани!A:F, 4, FALSE)</f>
        <v>140</v>
      </c>
      <c r="J434">
        <f>PRODUCT(D434,E434)</f>
        <v>5316</v>
      </c>
    </row>
    <row r="435" spans="1:10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  <c r="F435" s="2" t="str">
        <f>VLOOKUP(B435, Продукция!A:E, 2,FALSE)</f>
        <v>платье-трансформер</v>
      </c>
      <c r="G435" t="str">
        <f>VLOOKUP(C435,Ткани!A:F, 2, FALSE)</f>
        <v>крепдешин</v>
      </c>
      <c r="H435" t="str">
        <f>VLOOKUP(C435, Ткани!A:F, 3, FALSE)</f>
        <v>красный</v>
      </c>
      <c r="I435" s="22">
        <f>VLOOKUP(C435,Ткани!A:F, 4, FALSE)</f>
        <v>196</v>
      </c>
    </row>
    <row r="436" spans="1:10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  <c r="F436" s="2" t="str">
        <f>VLOOKUP(B436, Продукция!A:E, 2,FALSE)</f>
        <v>капри</v>
      </c>
      <c r="G436" t="str">
        <f>VLOOKUP(C436,Ткани!A:F, 2, FALSE)</f>
        <v>ситец</v>
      </c>
      <c r="H436" t="str">
        <f>VLOOKUP(C436, Ткани!A:F, 3, FALSE)</f>
        <v>коричневый</v>
      </c>
      <c r="I436" s="22">
        <f>VLOOKUP(C436,Ткани!A:F, 4, FALSE)</f>
        <v>95</v>
      </c>
    </row>
    <row r="437" spans="1:10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  <c r="F437" s="2" t="str">
        <f>VLOOKUP(B437, Продукция!A:E, 2,FALSE)</f>
        <v>платье с запахом</v>
      </c>
      <c r="G437" t="str">
        <f>VLOOKUP(C437,Ткани!A:F, 2, FALSE)</f>
        <v>муслин</v>
      </c>
      <c r="H437" t="str">
        <f>VLOOKUP(C437, Ткани!A:F, 3, FALSE)</f>
        <v>зеленый</v>
      </c>
      <c r="I437" s="22">
        <f>VLOOKUP(C437,Ткани!A:F, 4, FALSE)</f>
        <v>140</v>
      </c>
    </row>
    <row r="438" spans="1:10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  <c r="F438" s="2" t="str">
        <f>VLOOKUP(B438, Продукция!A:E, 2,FALSE)</f>
        <v>юбка с запахом</v>
      </c>
      <c r="G438" t="str">
        <f>VLOOKUP(C438,Ткани!A:F, 5, FALSE)</f>
        <v>лён</v>
      </c>
      <c r="H438" t="str">
        <f>VLOOKUP(C438, Ткани!A:F, 3, FALSE)</f>
        <v>белый</v>
      </c>
      <c r="I438" s="22">
        <f>VLOOKUP(C438,Ткани!A:F, 4, FALSE)</f>
        <v>160</v>
      </c>
    </row>
    <row r="439" spans="1:10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  <c r="F439" s="2" t="str">
        <f>VLOOKUP(B439, Продукция!A:E, 2,FALSE)</f>
        <v>брюки прямые</v>
      </c>
      <c r="G439" t="str">
        <f>VLOOKUP(C439,Ткани!A:F, 2, FALSE)</f>
        <v>джинса</v>
      </c>
      <c r="H439" t="str">
        <f>VLOOKUP(C439, Ткани!A:F, 3, FALSE)</f>
        <v>красный</v>
      </c>
      <c r="I439" s="22">
        <f>VLOOKUP(C439,Ткани!A:F, 4, FALSE)</f>
        <v>420</v>
      </c>
    </row>
    <row r="440" spans="1:10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  <c r="F440" s="2" t="str">
        <f>VLOOKUP(B440, Продукция!A:E, 2,FALSE)</f>
        <v>брюки клеш</v>
      </c>
      <c r="G440" t="str">
        <f>VLOOKUP(C440,Ткани!A:F, 2, FALSE)</f>
        <v>крепдешин</v>
      </c>
      <c r="H440" t="str">
        <f>VLOOKUP(C440, Ткани!A:F, 3, FALSE)</f>
        <v>зеленый</v>
      </c>
      <c r="I440" s="22">
        <f>VLOOKUP(C440,Ткани!A:F, 4, FALSE)</f>
        <v>196</v>
      </c>
    </row>
    <row r="441" spans="1:10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  <c r="F441" s="2" t="str">
        <f>VLOOKUP(B441, Продукция!A:E, 2,FALSE)</f>
        <v>платье-туника</v>
      </c>
      <c r="G441" t="str">
        <f>VLOOKUP(C441,Ткани!A:F, 2, FALSE)</f>
        <v>поплин</v>
      </c>
      <c r="H441" t="str">
        <f>VLOOKUP(C441, Ткани!A:F, 3, FALSE)</f>
        <v>синий</v>
      </c>
      <c r="I441" s="22">
        <f>VLOOKUP(C441,Ткани!A:F, 4, FALSE)</f>
        <v>140</v>
      </c>
    </row>
    <row r="442" spans="1:10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  <c r="F442" s="2" t="str">
        <f>VLOOKUP(B442, Продукция!A:E, 2,FALSE)</f>
        <v>юбка с запахом</v>
      </c>
      <c r="G442" t="str">
        <f>VLOOKUP(C442,Ткани!A:F, 5, FALSE)</f>
        <v>хлопок</v>
      </c>
      <c r="H442" t="str">
        <f>VLOOKUP(C442, Ткани!A:F, 3, FALSE)</f>
        <v>белый</v>
      </c>
      <c r="I442" s="22">
        <f>VLOOKUP(C442,Ткани!A:F, 4, FALSE)</f>
        <v>135</v>
      </c>
    </row>
    <row r="443" spans="1:10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  <c r="F443" s="2" t="str">
        <f>VLOOKUP(B443, Продукция!A:E, 2,FALSE)</f>
        <v>рубашка</v>
      </c>
      <c r="G443" t="str">
        <f>VLOOKUP(C443,Ткани!A:F, 2, FALSE)</f>
        <v>джинса</v>
      </c>
      <c r="H443" t="str">
        <f>VLOOKUP(C443, Ткани!A:F, 3, FALSE)</f>
        <v>красный</v>
      </c>
      <c r="I443" s="22">
        <f>VLOOKUP(C443,Ткани!A:F, 4, FALSE)</f>
        <v>420</v>
      </c>
    </row>
    <row r="444" spans="1:10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  <c r="F444" s="2" t="str">
        <f>VLOOKUP(B444, Продукция!A:E, 2,FALSE)</f>
        <v>юбка солнце</v>
      </c>
      <c r="G444" t="str">
        <f>VLOOKUP(C444,Ткани!A:F, 5, FALSE)</f>
        <v>шёлк</v>
      </c>
      <c r="H444" t="str">
        <f>VLOOKUP(C444, Ткани!A:F, 3, FALSE)</f>
        <v>красный</v>
      </c>
      <c r="I444" s="22">
        <f>VLOOKUP(C444,Ткани!A:F, 4, FALSE)</f>
        <v>240</v>
      </c>
    </row>
    <row r="445" spans="1:10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  <c r="F445" s="2" t="str">
        <f>VLOOKUP(B445, Продукция!A:E, 2,FALSE)</f>
        <v>капри</v>
      </c>
      <c r="G445" t="str">
        <f>VLOOKUP(C445,Ткани!A:F, 2, FALSE)</f>
        <v>поплин</v>
      </c>
      <c r="H445" t="str">
        <f>VLOOKUP(C445, Ткани!A:F, 3, FALSE)</f>
        <v>зеленый</v>
      </c>
      <c r="I445" s="22">
        <f>VLOOKUP(C445,Ткани!A:F, 4, FALSE)</f>
        <v>140</v>
      </c>
    </row>
    <row r="446" spans="1:10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  <c r="F446" s="2" t="str">
        <f>VLOOKUP(B446, Продукция!A:E, 2,FALSE)</f>
        <v>рубашка</v>
      </c>
      <c r="G446" t="str">
        <f>VLOOKUP(C446,Ткани!A:F, 2, FALSE)</f>
        <v>лён</v>
      </c>
      <c r="H446" t="str">
        <f>VLOOKUP(C446, Ткани!A:F, 3, FALSE)</f>
        <v>желтый</v>
      </c>
      <c r="I446" s="22">
        <f>VLOOKUP(C446,Ткани!A:F, 4, FALSE)</f>
        <v>160</v>
      </c>
    </row>
    <row r="447" spans="1:10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  <c r="F447" s="2" t="str">
        <f>VLOOKUP(B447, Продукция!A:E, 2,FALSE)</f>
        <v>брюки зауженные</v>
      </c>
      <c r="G447" t="str">
        <f>VLOOKUP(C447,Ткани!A:F, 2, FALSE)</f>
        <v>джинса</v>
      </c>
      <c r="H447" t="str">
        <f>VLOOKUP(C447, Ткани!A:F, 3, FALSE)</f>
        <v>красный</v>
      </c>
      <c r="I447" s="22">
        <f>VLOOKUP(C447,Ткани!A:F, 4, FALSE)</f>
        <v>420</v>
      </c>
    </row>
    <row r="448" spans="1:10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  <c r="F448" s="2" t="str">
        <f>VLOOKUP(B448, Продукция!A:E, 2,FALSE)</f>
        <v>платье с кокеткой</v>
      </c>
      <c r="G448" t="str">
        <f>VLOOKUP(C448,Ткани!A:F, 2, FALSE)</f>
        <v>атлас</v>
      </c>
      <c r="H448" t="str">
        <f>VLOOKUP(C448, Ткани!A:F, 3, FALSE)</f>
        <v>синий</v>
      </c>
      <c r="I448" s="22">
        <f>VLOOKUP(C448,Ткани!A:F, 4, FALSE)</f>
        <v>240</v>
      </c>
    </row>
    <row r="449" spans="1:9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  <c r="F449" s="2" t="str">
        <f>VLOOKUP(B449, Продукция!A:E, 2,FALSE)</f>
        <v>платье миди</v>
      </c>
      <c r="G449" t="str">
        <f>VLOOKUP(C449,Ткани!A:F, 2, FALSE)</f>
        <v>муслин</v>
      </c>
      <c r="H449" t="str">
        <f>VLOOKUP(C449, Ткани!A:F, 3, FALSE)</f>
        <v>синий</v>
      </c>
      <c r="I449" s="22">
        <f>VLOOKUP(C449,Ткани!A:F, 4, FALSE)</f>
        <v>140</v>
      </c>
    </row>
    <row r="450" spans="1:9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  <c r="F450" s="2" t="str">
        <f>VLOOKUP(B450, Продукция!A:E, 2,FALSE)</f>
        <v>платье прямое</v>
      </c>
      <c r="G450" t="str">
        <f>VLOOKUP(C450,Ткани!A:F, 2, FALSE)</f>
        <v>муслин</v>
      </c>
      <c r="H450" t="str">
        <f>VLOOKUP(C450, Ткани!A:F, 3, FALSE)</f>
        <v>синий</v>
      </c>
      <c r="I450" s="22">
        <f>VLOOKUP(C450,Ткани!A:F, 4, FALSE)</f>
        <v>140</v>
      </c>
    </row>
    <row r="451" spans="1:9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  <c r="F451" s="2" t="str">
        <f>VLOOKUP(B451, Продукция!A:E, 2,FALSE)</f>
        <v>брюки зауженные</v>
      </c>
      <c r="G451" t="str">
        <f>VLOOKUP(C451,Ткани!A:F, 2, FALSE)</f>
        <v>вельвет</v>
      </c>
      <c r="H451" t="str">
        <f>VLOOKUP(C451, Ткани!A:F, 3, FALSE)</f>
        <v>синий</v>
      </c>
      <c r="I451" s="22">
        <f>VLOOKUP(C451,Ткани!A:F, 4, FALSE)</f>
        <v>410</v>
      </c>
    </row>
    <row r="452" spans="1:9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  <c r="F452" s="2" t="str">
        <f>VLOOKUP(B452, Продукция!A:E, 2,FALSE)</f>
        <v>платье с напуском на талии</v>
      </c>
      <c r="G452" t="str">
        <f>VLOOKUP(C452,Ткани!A:F, 2, FALSE)</f>
        <v>лён</v>
      </c>
      <c r="H452" t="str">
        <f>VLOOKUP(C452, Ткани!A:F, 3, FALSE)</f>
        <v>зеленый</v>
      </c>
      <c r="I452" s="22">
        <f>VLOOKUP(C452,Ткани!A:F, 4, FALSE)</f>
        <v>160</v>
      </c>
    </row>
    <row r="453" spans="1:9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  <c r="F453" s="2" t="str">
        <f>VLOOKUP(B453, Продукция!A:E, 2,FALSE)</f>
        <v>платье ретро</v>
      </c>
      <c r="G453" t="str">
        <f>VLOOKUP(C453,Ткани!A:F, 2, FALSE)</f>
        <v>драп</v>
      </c>
      <c r="H453" t="str">
        <f>VLOOKUP(C453, Ткани!A:F, 3, FALSE)</f>
        <v>синий</v>
      </c>
      <c r="I453" s="22">
        <f>VLOOKUP(C453,Ткани!A:F, 4, FALSE)</f>
        <v>670</v>
      </c>
    </row>
    <row r="454" spans="1:9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  <c r="F454" s="2" t="str">
        <f>VLOOKUP(B454, Продукция!A:E, 2,FALSE)</f>
        <v>брюки прямые</v>
      </c>
      <c r="G454" t="str">
        <f>VLOOKUP(C454,Ткани!A:F, 2, FALSE)</f>
        <v>вельвет</v>
      </c>
      <c r="H454" t="str">
        <f>VLOOKUP(C454, Ткани!A:F, 3, FALSE)</f>
        <v>синий</v>
      </c>
      <c r="I454" s="22">
        <f>VLOOKUP(C454,Ткани!A:F, 4, FALSE)</f>
        <v>410</v>
      </c>
    </row>
    <row r="455" spans="1:9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  <c r="F455" s="2" t="str">
        <f>VLOOKUP(B455, Продукция!A:E, 2,FALSE)</f>
        <v>юбка с оборкой</v>
      </c>
      <c r="G455" t="str">
        <f>VLOOKUP(C455,Ткани!A:F, 5, FALSE)</f>
        <v>хлопок</v>
      </c>
      <c r="H455" t="str">
        <f>VLOOKUP(C455, Ткани!A:F, 3, FALSE)</f>
        <v>белый</v>
      </c>
      <c r="I455" s="22">
        <f>VLOOKUP(C455,Ткани!A:F, 4, FALSE)</f>
        <v>135</v>
      </c>
    </row>
    <row r="456" spans="1:9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  <c r="F456" s="2" t="str">
        <f>VLOOKUP(B456, Продукция!A:E, 2,FALSE)</f>
        <v>юбка с оборкой</v>
      </c>
      <c r="G456" t="str">
        <f>VLOOKUP(C456,Ткани!A:F, 5, FALSE)</f>
        <v>хлопок</v>
      </c>
      <c r="H456" t="str">
        <f>VLOOKUP(C456, Ткани!A:F, 3, FALSE)</f>
        <v>голубой</v>
      </c>
      <c r="I456" s="22">
        <f>VLOOKUP(C456,Ткани!A:F, 4, FALSE)</f>
        <v>70</v>
      </c>
    </row>
    <row r="457" spans="1:9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  <c r="F457" s="2" t="str">
        <f>VLOOKUP(B457, Продукция!A:E, 2,FALSE)</f>
        <v>юбка с оборкой</v>
      </c>
      <c r="G457" t="str">
        <f>VLOOKUP(C457,Ткани!A:F, 5, FALSE)</f>
        <v>лён</v>
      </c>
      <c r="H457" t="str">
        <f>VLOOKUP(C457, Ткани!A:F, 3, FALSE)</f>
        <v>зеленый</v>
      </c>
      <c r="I457" s="22">
        <f>VLOOKUP(C457,Ткани!A:F, 4, FALSE)</f>
        <v>160</v>
      </c>
    </row>
    <row r="458" spans="1:9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  <c r="F458" s="2" t="str">
        <f>VLOOKUP(B458, Продукция!A:E, 2,FALSE)</f>
        <v>брюки прямые</v>
      </c>
      <c r="G458" t="str">
        <f>VLOOKUP(C458,Ткани!A:F, 2, FALSE)</f>
        <v>лён</v>
      </c>
      <c r="H458" t="str">
        <f>VLOOKUP(C458, Ткани!A:F, 3, FALSE)</f>
        <v>синий</v>
      </c>
      <c r="I458" s="22">
        <f>VLOOKUP(C458,Ткани!A:F, 4, FALSE)</f>
        <v>160</v>
      </c>
    </row>
    <row r="459" spans="1:9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  <c r="F459" s="2" t="str">
        <f>VLOOKUP(B459, Продукция!A:E, 2,FALSE)</f>
        <v>капри</v>
      </c>
      <c r="G459" t="str">
        <f>VLOOKUP(C459,Ткани!A:F, 2, FALSE)</f>
        <v>ситец</v>
      </c>
      <c r="H459" t="str">
        <f>VLOOKUP(C459, Ткани!A:F, 3, FALSE)</f>
        <v>красный</v>
      </c>
      <c r="I459" s="22">
        <f>VLOOKUP(C459,Ткани!A:F, 4, FALSE)</f>
        <v>95</v>
      </c>
    </row>
    <row r="460" spans="1:9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  <c r="F460" s="2" t="str">
        <f>VLOOKUP(B460, Продукция!A:E, 2,FALSE)</f>
        <v>платье миди</v>
      </c>
      <c r="G460" t="str">
        <f>VLOOKUP(C460,Ткани!A:F, 2, FALSE)</f>
        <v>ситец</v>
      </c>
      <c r="H460" t="str">
        <f>VLOOKUP(C460, Ткани!A:F, 3, FALSE)</f>
        <v>белый</v>
      </c>
      <c r="I460" s="22">
        <f>VLOOKUP(C460,Ткани!A:F, 4, FALSE)</f>
        <v>95</v>
      </c>
    </row>
    <row r="461" spans="1:9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  <c r="F461" s="2" t="str">
        <f>VLOOKUP(B461, Продукция!A:E, 2,FALSE)</f>
        <v>блузка с длинным рукавом</v>
      </c>
      <c r="G461" t="str">
        <f>VLOOKUP(C461,Ткани!A:F, 2, FALSE)</f>
        <v>крепдешин</v>
      </c>
      <c r="H461" t="str">
        <f>VLOOKUP(C461, Ткани!A:F, 3, FALSE)</f>
        <v>синий</v>
      </c>
      <c r="I461" s="22">
        <f>VLOOKUP(C461,Ткани!A:F, 4, FALSE)</f>
        <v>196</v>
      </c>
    </row>
    <row r="462" spans="1:9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  <c r="F462" s="2" t="str">
        <f>VLOOKUP(B462, Продукция!A:E, 2,FALSE)</f>
        <v>блузка с длинным рукавом</v>
      </c>
      <c r="G462" t="str">
        <f>VLOOKUP(C462,Ткани!A:F, 2, FALSE)</f>
        <v>лён</v>
      </c>
      <c r="H462" t="str">
        <f>VLOOKUP(C462, Ткани!A:F, 3, FALSE)</f>
        <v>белый</v>
      </c>
      <c r="I462" s="22">
        <f>VLOOKUP(C462,Ткани!A:F, 4, FALSE)</f>
        <v>160</v>
      </c>
    </row>
    <row r="463" spans="1:9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  <c r="F463" s="2" t="str">
        <f>VLOOKUP(B463, Продукция!A:E, 2,FALSE)</f>
        <v>платье с кокеткой</v>
      </c>
      <c r="G463" t="str">
        <f>VLOOKUP(C463,Ткани!A:F, 2, FALSE)</f>
        <v>бархат</v>
      </c>
      <c r="H463" t="str">
        <f>VLOOKUP(C463, Ткани!A:F, 3, FALSE)</f>
        <v>черный</v>
      </c>
      <c r="I463" s="22">
        <f>VLOOKUP(C463,Ткани!A:F, 4, FALSE)</f>
        <v>405</v>
      </c>
    </row>
    <row r="464" spans="1:9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  <c r="F464" s="2" t="str">
        <f>VLOOKUP(B464, Продукция!A:E, 2,FALSE)</f>
        <v>брюки зауженные</v>
      </c>
      <c r="G464" t="str">
        <f>VLOOKUP(C464,Ткани!A:F, 2, FALSE)</f>
        <v>джинса</v>
      </c>
      <c r="H464" t="str">
        <f>VLOOKUP(C464, Ткани!A:F, 3, FALSE)</f>
        <v>белый</v>
      </c>
      <c r="I464" s="22">
        <f>VLOOKUP(C464,Ткани!A:F, 4, FALSE)</f>
        <v>420</v>
      </c>
    </row>
    <row r="465" spans="1:9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  <c r="F465" s="2" t="str">
        <f>VLOOKUP(B465, Продукция!A:E, 2,FALSE)</f>
        <v>капри</v>
      </c>
      <c r="G465" t="str">
        <f>VLOOKUP(C465,Ткани!A:F, 2, FALSE)</f>
        <v>атлас</v>
      </c>
      <c r="H465" t="str">
        <f>VLOOKUP(C465, Ткани!A:F, 3, FALSE)</f>
        <v>желтый</v>
      </c>
      <c r="I465" s="22">
        <f>VLOOKUP(C465,Ткани!A:F, 4, FALSE)</f>
        <v>240</v>
      </c>
    </row>
    <row r="466" spans="1:9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  <c r="F466" s="2" t="str">
        <f>VLOOKUP(B466, Продукция!A:E, 2,FALSE)</f>
        <v>капри</v>
      </c>
      <c r="G466" t="str">
        <f>VLOOKUP(C466,Ткани!A:F, 2, FALSE)</f>
        <v>муслин</v>
      </c>
      <c r="H466" t="str">
        <f>VLOOKUP(C466, Ткани!A:F, 3, FALSE)</f>
        <v>синий</v>
      </c>
      <c r="I466" s="22">
        <f>VLOOKUP(C466,Ткани!A:F, 4, FALSE)</f>
        <v>140</v>
      </c>
    </row>
    <row r="467" spans="1:9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  <c r="F467" s="2" t="str">
        <f>VLOOKUP(B467, Продукция!A:E, 2,FALSE)</f>
        <v>платье с напуском на талии</v>
      </c>
      <c r="G467" t="str">
        <f>VLOOKUP(C467,Ткани!A:F, 2, FALSE)</f>
        <v>драп</v>
      </c>
      <c r="H467" t="str">
        <f>VLOOKUP(C467, Ткани!A:F, 3, FALSE)</f>
        <v>желтый</v>
      </c>
      <c r="I467" s="22">
        <f>VLOOKUP(C467,Ткани!A:F, 4, FALSE)</f>
        <v>670</v>
      </c>
    </row>
    <row r="468" spans="1:9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  <c r="F468" s="2" t="str">
        <f>VLOOKUP(B468, Продукция!A:E, 2,FALSE)</f>
        <v>бермуды</v>
      </c>
      <c r="G468" t="str">
        <f>VLOOKUP(C468,Ткани!A:F, 2, FALSE)</f>
        <v>джинса</v>
      </c>
      <c r="H468" t="str">
        <f>VLOOKUP(C468, Ткани!A:F, 3, FALSE)</f>
        <v>белый</v>
      </c>
      <c r="I468" s="22">
        <f>VLOOKUP(C468,Ткани!A:F, 4, FALSE)</f>
        <v>420</v>
      </c>
    </row>
    <row r="469" spans="1:9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  <c r="F469" s="2" t="str">
        <f>VLOOKUP(B469, Продукция!A:E, 2,FALSE)</f>
        <v>платье миди</v>
      </c>
      <c r="G469" t="str">
        <f>VLOOKUP(C469,Ткани!A:F, 2, FALSE)</f>
        <v>креп-сатин</v>
      </c>
      <c r="H469" t="str">
        <f>VLOOKUP(C469, Ткани!A:F, 3, FALSE)</f>
        <v>желтый</v>
      </c>
      <c r="I469" s="22">
        <f>VLOOKUP(C469,Ткани!A:F, 4, FALSE)</f>
        <v>230</v>
      </c>
    </row>
    <row r="470" spans="1:9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  <c r="F470" s="2" t="str">
        <f>VLOOKUP(B470, Продукция!A:E, 2,FALSE)</f>
        <v>юбка солнце</v>
      </c>
      <c r="G470" t="str">
        <f>VLOOKUP(C470,Ткани!A:F, 5, FALSE)</f>
        <v>хлопок</v>
      </c>
      <c r="H470" t="str">
        <f>VLOOKUP(C470, Ткани!A:F, 3, FALSE)</f>
        <v>черный</v>
      </c>
      <c r="I470" s="22">
        <f>VLOOKUP(C470,Ткани!A:F, 4, FALSE)</f>
        <v>410</v>
      </c>
    </row>
    <row r="471" spans="1:9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  <c r="F471" s="2" t="str">
        <f>VLOOKUP(B471, Продукция!A:E, 2,FALSE)</f>
        <v>платье прямое</v>
      </c>
      <c r="G471" t="str">
        <f>VLOOKUP(C471,Ткани!A:F, 2, FALSE)</f>
        <v>вельвет</v>
      </c>
      <c r="H471" t="str">
        <f>VLOOKUP(C471, Ткани!A:F, 3, FALSE)</f>
        <v>синий</v>
      </c>
      <c r="I471" s="22">
        <f>VLOOKUP(C471,Ткани!A:F, 4, FALSE)</f>
        <v>410</v>
      </c>
    </row>
    <row r="472" spans="1:9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  <c r="F472" s="2" t="str">
        <f>VLOOKUP(B472, Продукция!A:E, 2,FALSE)</f>
        <v>брюки прямые</v>
      </c>
      <c r="G472" t="str">
        <f>VLOOKUP(C472,Ткани!A:F, 2, FALSE)</f>
        <v>лён</v>
      </c>
      <c r="H472" t="str">
        <f>VLOOKUP(C472, Ткани!A:F, 3, FALSE)</f>
        <v>зеленый</v>
      </c>
      <c r="I472" s="22">
        <f>VLOOKUP(C472,Ткани!A:F, 4, FALSE)</f>
        <v>160</v>
      </c>
    </row>
    <row r="473" spans="1:9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  <c r="F473" s="2" t="str">
        <f>VLOOKUP(B473, Продукция!A:E, 2,FALSE)</f>
        <v>юбка с оборкой</v>
      </c>
      <c r="G473" t="str">
        <f>VLOOKUP(C473,Ткани!A:F, 5, FALSE)</f>
        <v>шёлк</v>
      </c>
      <c r="H473" t="str">
        <f>VLOOKUP(C473, Ткани!A:F, 3, FALSE)</f>
        <v>зеленый</v>
      </c>
      <c r="I473" s="22">
        <f>VLOOKUP(C473,Ткани!A:F, 4, FALSE)</f>
        <v>140</v>
      </c>
    </row>
    <row r="474" spans="1:9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  <c r="F474" s="2" t="str">
        <f>VLOOKUP(B474, Продукция!A:E, 2,FALSE)</f>
        <v>юбка полусолнце</v>
      </c>
      <c r="G474" t="str">
        <f>VLOOKUP(C474,Ткани!A:F, 5, FALSE)</f>
        <v>лён</v>
      </c>
      <c r="H474" t="str">
        <f>VLOOKUP(C474, Ткани!A:F, 3, FALSE)</f>
        <v>желтый</v>
      </c>
      <c r="I474" s="22">
        <f>VLOOKUP(C474,Ткани!A:F, 4, FALSE)</f>
        <v>160</v>
      </c>
    </row>
    <row r="475" spans="1:9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  <c r="F475" s="2" t="str">
        <f>VLOOKUP(B475, Продукция!A:E, 2,FALSE)</f>
        <v>юбка солнце</v>
      </c>
      <c r="G475" t="str">
        <f>VLOOKUP(C475,Ткани!A:F, 5, FALSE)</f>
        <v>шёлк</v>
      </c>
      <c r="H475" t="str">
        <f>VLOOKUP(C475, Ткани!A:F, 3, FALSE)</f>
        <v>зеленый</v>
      </c>
      <c r="I475" s="22">
        <f>VLOOKUP(C475,Ткани!A:F, 4, FALSE)</f>
        <v>140</v>
      </c>
    </row>
    <row r="476" spans="1:9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  <c r="F476" s="2" t="str">
        <f>VLOOKUP(B476, Продукция!A:E, 2,FALSE)</f>
        <v>платье-трансформер</v>
      </c>
      <c r="G476" t="str">
        <f>VLOOKUP(C476,Ткани!A:F, 2, FALSE)</f>
        <v>креп-сатин</v>
      </c>
      <c r="H476" t="str">
        <f>VLOOKUP(C476, Ткани!A:F, 3, FALSE)</f>
        <v>синий</v>
      </c>
      <c r="I476" s="22">
        <f>VLOOKUP(C476,Ткани!A:F, 4, FALSE)</f>
        <v>230</v>
      </c>
    </row>
    <row r="477" spans="1:9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  <c r="F477" s="2" t="str">
        <f>VLOOKUP(B477, Продукция!A:E, 2,FALSE)</f>
        <v>юбка со складками</v>
      </c>
      <c r="G477" t="str">
        <f>VLOOKUP(C477,Ткани!A:F, 5, FALSE)</f>
        <v>шерсть</v>
      </c>
      <c r="H477" t="str">
        <f>VLOOKUP(C477, Ткани!A:F, 3, FALSE)</f>
        <v>красный</v>
      </c>
      <c r="I477" s="22">
        <f>VLOOKUP(C477,Ткани!A:F, 4, FALSE)</f>
        <v>670</v>
      </c>
    </row>
    <row r="478" spans="1:9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  <c r="F478" s="2" t="str">
        <f>VLOOKUP(B478, Продукция!A:E, 2,FALSE)</f>
        <v>юбка со складками</v>
      </c>
      <c r="G478" t="str">
        <f>VLOOKUP(C478,Ткани!A:F, 5, FALSE)</f>
        <v>лён</v>
      </c>
      <c r="H478" t="str">
        <f>VLOOKUP(C478, Ткани!A:F, 3, FALSE)</f>
        <v>зеленый</v>
      </c>
      <c r="I478" s="22">
        <f>VLOOKUP(C478,Ткани!A:F, 4, FALSE)</f>
        <v>160</v>
      </c>
    </row>
    <row r="479" spans="1:9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  <c r="F479" s="2" t="str">
        <f>VLOOKUP(B479, Продукция!A:E, 2,FALSE)</f>
        <v>платье с запахом</v>
      </c>
      <c r="G479" t="str">
        <f>VLOOKUP(C479,Ткани!A:F, 2, FALSE)</f>
        <v>батист</v>
      </c>
      <c r="H479" t="str">
        <f>VLOOKUP(C479, Ткани!A:F, 3, FALSE)</f>
        <v>розовый</v>
      </c>
      <c r="I479" s="22">
        <f>VLOOKUP(C479,Ткани!A:F, 4, FALSE)</f>
        <v>70</v>
      </c>
    </row>
    <row r="480" spans="1:9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  <c r="F480" s="2" t="str">
        <f>VLOOKUP(B480, Продукция!A:E, 2,FALSE)</f>
        <v>юбка полусолнце</v>
      </c>
      <c r="G480" t="str">
        <f>VLOOKUP(C480,Ткани!A:F, 5, FALSE)</f>
        <v>шерсть</v>
      </c>
      <c r="H480" t="str">
        <f>VLOOKUP(C480, Ткани!A:F, 3, FALSE)</f>
        <v>красный</v>
      </c>
      <c r="I480" s="22">
        <f>VLOOKUP(C480,Ткани!A:F, 4, FALSE)</f>
        <v>670</v>
      </c>
    </row>
    <row r="481" spans="1:9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  <c r="F481" s="2" t="str">
        <f>VLOOKUP(B481, Продукция!A:E, 2,FALSE)</f>
        <v>юбка с оборкой</v>
      </c>
      <c r="G481" t="str">
        <f>VLOOKUP(C481,Ткани!A:F, 5, FALSE)</f>
        <v>лён</v>
      </c>
      <c r="H481" t="str">
        <f>VLOOKUP(C481, Ткани!A:F, 3, FALSE)</f>
        <v>красный</v>
      </c>
      <c r="I481" s="22">
        <f>VLOOKUP(C481,Ткани!A:F, 4, FALSE)</f>
        <v>160</v>
      </c>
    </row>
    <row r="482" spans="1:9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  <c r="F482" s="2" t="str">
        <f>VLOOKUP(B482, Продукция!A:E, 2,FALSE)</f>
        <v>платье-халат</v>
      </c>
      <c r="G482" t="str">
        <f>VLOOKUP(C482,Ткани!A:F, 2, FALSE)</f>
        <v>драп</v>
      </c>
      <c r="H482" t="str">
        <f>VLOOKUP(C482, Ткани!A:F, 3, FALSE)</f>
        <v>синий</v>
      </c>
      <c r="I482" s="22">
        <f>VLOOKUP(C482,Ткани!A:F, 4, FALSE)</f>
        <v>670</v>
      </c>
    </row>
    <row r="483" spans="1:9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  <c r="F483" s="2" t="str">
        <f>VLOOKUP(B483, Продукция!A:E, 2,FALSE)</f>
        <v>платье с кокеткой</v>
      </c>
      <c r="G483" t="str">
        <f>VLOOKUP(C483,Ткани!A:F, 2, FALSE)</f>
        <v>креп-сатин</v>
      </c>
      <c r="H483" t="str">
        <f>VLOOKUP(C483, Ткани!A:F, 3, FALSE)</f>
        <v>синий</v>
      </c>
      <c r="I483" s="22">
        <f>VLOOKUP(C483,Ткани!A:F, 4, FALSE)</f>
        <v>230</v>
      </c>
    </row>
    <row r="484" spans="1:9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  <c r="F484" s="2" t="str">
        <f>VLOOKUP(B484, Продукция!A:E, 2,FALSE)</f>
        <v>юбка солнце</v>
      </c>
      <c r="G484" t="str">
        <f>VLOOKUP(C484,Ткани!A:F, 5, FALSE)</f>
        <v>хлопок</v>
      </c>
      <c r="H484" t="str">
        <f>VLOOKUP(C484, Ткани!A:F, 3, FALSE)</f>
        <v>зеленый</v>
      </c>
      <c r="I484" s="22">
        <f>VLOOKUP(C484,Ткани!A:F, 4, FALSE)</f>
        <v>420</v>
      </c>
    </row>
    <row r="485" spans="1:9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  <c r="F485" s="2" t="str">
        <f>VLOOKUP(B485, Продукция!A:E, 2,FALSE)</f>
        <v>платье-трансформер</v>
      </c>
      <c r="G485" t="str">
        <f>VLOOKUP(C485,Ткани!A:F, 2, FALSE)</f>
        <v>креп-сатин</v>
      </c>
      <c r="H485" t="str">
        <f>VLOOKUP(C485, Ткани!A:F, 3, FALSE)</f>
        <v>желтый</v>
      </c>
      <c r="I485" s="22">
        <f>VLOOKUP(C485,Ткани!A:F, 4, FALSE)</f>
        <v>230</v>
      </c>
    </row>
    <row r="486" spans="1:9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  <c r="F486" s="2" t="str">
        <f>VLOOKUP(B486, Продукция!A:E, 2,FALSE)</f>
        <v>платье-трапеция</v>
      </c>
      <c r="G486" t="str">
        <f>VLOOKUP(C486,Ткани!A:F, 2, FALSE)</f>
        <v>бязь</v>
      </c>
      <c r="H486" t="str">
        <f>VLOOKUP(C486, Ткани!A:F, 3, FALSE)</f>
        <v>красный</v>
      </c>
      <c r="I486" s="22">
        <f>VLOOKUP(C486,Ткани!A:F, 4, FALSE)</f>
        <v>135</v>
      </c>
    </row>
    <row r="487" spans="1:9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  <c r="F487" s="2" t="str">
        <f>VLOOKUP(B487, Продукция!A:E, 2,FALSE)</f>
        <v>платье-жилет</v>
      </c>
      <c r="G487" t="str">
        <f>VLOOKUP(C487,Ткани!A:F, 2, FALSE)</f>
        <v>поплин</v>
      </c>
      <c r="H487" t="str">
        <f>VLOOKUP(C487, Ткани!A:F, 3, FALSE)</f>
        <v>зеленый</v>
      </c>
      <c r="I487" s="22">
        <f>VLOOKUP(C487,Ткани!A:F, 4, FALSE)</f>
        <v>140</v>
      </c>
    </row>
    <row r="488" spans="1:9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  <c r="F488" s="2" t="str">
        <f>VLOOKUP(B488, Продукция!A:E, 2,FALSE)</f>
        <v>юбка с запахом</v>
      </c>
      <c r="G488" t="str">
        <f>VLOOKUP(C488,Ткани!A:F, 5, FALSE)</f>
        <v>шёлк</v>
      </c>
      <c r="H488" t="str">
        <f>VLOOKUP(C488, Ткани!A:F, 3, FALSE)</f>
        <v>красный</v>
      </c>
      <c r="I488" s="22">
        <f>VLOOKUP(C488,Ткани!A:F, 4, FALSE)</f>
        <v>140</v>
      </c>
    </row>
    <row r="489" spans="1:9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  <c r="F489" s="2" t="str">
        <f>VLOOKUP(B489, Продукция!A:E, 2,FALSE)</f>
        <v>брюки прямые</v>
      </c>
      <c r="G489" t="str">
        <f>VLOOKUP(C489,Ткани!A:F, 2, FALSE)</f>
        <v>поплин</v>
      </c>
      <c r="H489" t="str">
        <f>VLOOKUP(C489, Ткани!A:F, 3, FALSE)</f>
        <v>синий</v>
      </c>
      <c r="I489" s="22">
        <f>VLOOKUP(C489,Ткани!A:F, 4, FALSE)</f>
        <v>140</v>
      </c>
    </row>
    <row r="490" spans="1:9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  <c r="F490" s="2" t="str">
        <f>VLOOKUP(B490, Продукция!A:E, 2,FALSE)</f>
        <v>юбка с запахом</v>
      </c>
      <c r="G490" t="str">
        <f>VLOOKUP(C490,Ткани!A:F, 5, FALSE)</f>
        <v>хлопок</v>
      </c>
      <c r="H490" t="str">
        <f>VLOOKUP(C490, Ткани!A:F, 3, FALSE)</f>
        <v>красный</v>
      </c>
      <c r="I490" s="22">
        <f>VLOOKUP(C490,Ткани!A:F, 4, FALSE)</f>
        <v>420</v>
      </c>
    </row>
    <row r="491" spans="1:9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  <c r="F491" s="2" t="str">
        <f>VLOOKUP(B491, Продукция!A:E, 2,FALSE)</f>
        <v>рубашка</v>
      </c>
      <c r="G491" t="str">
        <f>VLOOKUP(C491,Ткани!A:F, 2, FALSE)</f>
        <v>ситец</v>
      </c>
      <c r="H491" t="str">
        <f>VLOOKUP(C491, Ткани!A:F, 3, FALSE)</f>
        <v>белый</v>
      </c>
      <c r="I491" s="22">
        <f>VLOOKUP(C491,Ткани!A:F, 4, FALSE)</f>
        <v>95</v>
      </c>
    </row>
    <row r="492" spans="1:9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  <c r="F492" s="2" t="str">
        <f>VLOOKUP(B492, Продукция!A:E, 2,FALSE)</f>
        <v>юбка с запахом</v>
      </c>
      <c r="G492" t="str">
        <f>VLOOKUP(C492,Ткани!A:F, 5, FALSE)</f>
        <v>лён</v>
      </c>
      <c r="H492" t="str">
        <f>VLOOKUP(C492, Ткани!A:F, 3, FALSE)</f>
        <v>белый</v>
      </c>
      <c r="I492" s="22">
        <f>VLOOKUP(C492,Ткани!A:F, 4, FALSE)</f>
        <v>160</v>
      </c>
    </row>
    <row r="493" spans="1:9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  <c r="F493" s="2" t="str">
        <f>VLOOKUP(B493, Продукция!A:E, 2,FALSE)</f>
        <v>юбка со складками</v>
      </c>
      <c r="G493" t="str">
        <f>VLOOKUP(C493,Ткани!A:F, 5, FALSE)</f>
        <v>шёлк</v>
      </c>
      <c r="H493" t="str">
        <f>VLOOKUP(C493, Ткани!A:F, 3, FALSE)</f>
        <v>красный</v>
      </c>
      <c r="I493" s="22">
        <f>VLOOKUP(C493,Ткани!A:F, 4, FALSE)</f>
        <v>196</v>
      </c>
    </row>
    <row r="494" spans="1:9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  <c r="F494" s="2" t="str">
        <f>VLOOKUP(B494, Продукция!A:E, 2,FALSE)</f>
        <v>юбка с запахом</v>
      </c>
      <c r="G494" t="str">
        <f>VLOOKUP(C494,Ткани!A:F, 5, FALSE)</f>
        <v>шёлк</v>
      </c>
      <c r="H494" t="str">
        <f>VLOOKUP(C494, Ткани!A:F, 3, FALSE)</f>
        <v>красный</v>
      </c>
      <c r="I494" s="22">
        <f>VLOOKUP(C494,Ткани!A:F, 4, FALSE)</f>
        <v>230</v>
      </c>
    </row>
    <row r="495" spans="1:9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  <c r="F495" s="2" t="str">
        <f>VLOOKUP(B495, Продукция!A:E, 2,FALSE)</f>
        <v>юбка солнце</v>
      </c>
      <c r="G495" t="str">
        <f>VLOOKUP(C495,Ткани!A:F, 5, FALSE)</f>
        <v>хлопок</v>
      </c>
      <c r="H495" t="str">
        <f>VLOOKUP(C495, Ткани!A:F, 3, FALSE)</f>
        <v>красный</v>
      </c>
      <c r="I495" s="22">
        <f>VLOOKUP(C495,Ткани!A:F, 4, FALSE)</f>
        <v>130</v>
      </c>
    </row>
    <row r="496" spans="1:9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  <c r="F496" s="2" t="str">
        <f>VLOOKUP(B496, Продукция!A:E, 2,FALSE)</f>
        <v>платье-кимоно</v>
      </c>
      <c r="G496" t="str">
        <f>VLOOKUP(C496,Ткани!A:F, 2, FALSE)</f>
        <v>бязь</v>
      </c>
      <c r="H496" t="str">
        <f>VLOOKUP(C496, Ткани!A:F, 3, FALSE)</f>
        <v>белый</v>
      </c>
      <c r="I496" s="22">
        <f>VLOOKUP(C496,Ткани!A:F, 4, FALSE)</f>
        <v>135</v>
      </c>
    </row>
    <row r="497" spans="1:9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  <c r="F497" s="2" t="str">
        <f>VLOOKUP(B497, Продукция!A:E, 2,FALSE)</f>
        <v>блузка с длинным рукавом</v>
      </c>
      <c r="G497" t="str">
        <f>VLOOKUP(C497,Ткани!A:F, 2, FALSE)</f>
        <v>вельвет</v>
      </c>
      <c r="H497" t="str">
        <f>VLOOKUP(C497, Ткани!A:F, 3, FALSE)</f>
        <v>синий</v>
      </c>
      <c r="I497" s="22">
        <f>VLOOKUP(C497,Ткани!A:F, 4, FALSE)</f>
        <v>410</v>
      </c>
    </row>
    <row r="498" spans="1:9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  <c r="F498" s="2" t="str">
        <f>VLOOKUP(B498, Продукция!A:E, 2,FALSE)</f>
        <v>платье-трапеция</v>
      </c>
      <c r="G498" t="str">
        <f>VLOOKUP(C498,Ткани!A:F, 2, FALSE)</f>
        <v>креп-сатин</v>
      </c>
      <c r="H498" t="str">
        <f>VLOOKUP(C498, Ткани!A:F, 3, FALSE)</f>
        <v>желтый</v>
      </c>
      <c r="I498" s="22">
        <f>VLOOKUP(C498,Ткани!A:F, 4, FALSE)</f>
        <v>230</v>
      </c>
    </row>
    <row r="499" spans="1:9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  <c r="F499" s="2" t="str">
        <f>VLOOKUP(B499, Продукция!A:E, 2,FALSE)</f>
        <v>юбка солнце</v>
      </c>
      <c r="G499" t="str">
        <f>VLOOKUP(C499,Ткани!A:F, 5, FALSE)</f>
        <v>хлопок</v>
      </c>
      <c r="H499" t="str">
        <f>VLOOKUP(C499, Ткани!A:F, 3, FALSE)</f>
        <v>синий</v>
      </c>
      <c r="I499" s="22">
        <f>VLOOKUP(C499,Ткани!A:F, 4, FALSE)</f>
        <v>405</v>
      </c>
    </row>
    <row r="500" spans="1:9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  <c r="F500" s="2" t="str">
        <f>VLOOKUP(B500, Продукция!A:E, 2,FALSE)</f>
        <v>капри</v>
      </c>
      <c r="G500" t="str">
        <f>VLOOKUP(C500,Ткани!A:F, 2, FALSE)</f>
        <v>вельвет</v>
      </c>
      <c r="H500" t="str">
        <f>VLOOKUP(C500, Ткани!A:F, 3, FALSE)</f>
        <v>черный</v>
      </c>
      <c r="I500" s="22">
        <f>VLOOKUP(C500,Ткани!A:F, 4, FALSE)</f>
        <v>410</v>
      </c>
    </row>
    <row r="501" spans="1:9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  <c r="F501" s="2" t="str">
        <f>VLOOKUP(B501, Продукция!A:E, 2,FALSE)</f>
        <v>блузка с длинным рукавом</v>
      </c>
      <c r="G501" t="str">
        <f>VLOOKUP(C501,Ткани!A:F, 2, FALSE)</f>
        <v>крепдешин</v>
      </c>
      <c r="H501" t="str">
        <f>VLOOKUP(C501, Ткани!A:F, 3, FALSE)</f>
        <v>синий</v>
      </c>
      <c r="I501" s="22">
        <f>VLOOKUP(C501,Ткани!A:F, 4, FALSE)</f>
        <v>196</v>
      </c>
    </row>
    <row r="502" spans="1:9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  <c r="F502" s="2" t="str">
        <f>VLOOKUP(B502, Продукция!A:E, 2,FALSE)</f>
        <v>бриджи</v>
      </c>
      <c r="G502" t="str">
        <f>VLOOKUP(C502,Ткани!A:F, 2, FALSE)</f>
        <v>ситец</v>
      </c>
      <c r="H502" t="str">
        <f>VLOOKUP(C502, Ткани!A:F, 3, FALSE)</f>
        <v>красный</v>
      </c>
      <c r="I502" s="22">
        <f>VLOOKUP(C502,Ткани!A:F, 4, FALSE)</f>
        <v>95</v>
      </c>
    </row>
    <row r="503" spans="1:9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  <c r="F503" s="2" t="str">
        <f>VLOOKUP(B503, Продукция!A:E, 2,FALSE)</f>
        <v>капри</v>
      </c>
      <c r="G503" t="str">
        <f>VLOOKUP(C503,Ткани!A:F, 2, FALSE)</f>
        <v>лён</v>
      </c>
      <c r="H503" t="str">
        <f>VLOOKUP(C503, Ткани!A:F, 3, FALSE)</f>
        <v>желтый</v>
      </c>
      <c r="I503" s="22">
        <f>VLOOKUP(C503,Ткани!A:F, 4, FALSE)</f>
        <v>160</v>
      </c>
    </row>
    <row r="504" spans="1:9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  <c r="F504" s="2" t="str">
        <f>VLOOKUP(B504, Продукция!A:E, 2,FALSE)</f>
        <v>платье-сарафан</v>
      </c>
      <c r="G504" t="str">
        <f>VLOOKUP(C504,Ткани!A:F, 2, FALSE)</f>
        <v>бязь</v>
      </c>
      <c r="H504" t="str">
        <f>VLOOKUP(C504, Ткани!A:F, 3, FALSE)</f>
        <v>красный</v>
      </c>
      <c r="I504" s="22">
        <f>VLOOKUP(C504,Ткани!A:F, 4, FALSE)</f>
        <v>135</v>
      </c>
    </row>
    <row r="505" spans="1:9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  <c r="F505" s="2" t="str">
        <f>VLOOKUP(B505, Продукция!A:E, 2,FALSE)</f>
        <v>платье с кокеткой</v>
      </c>
      <c r="G505" t="str">
        <f>VLOOKUP(C505,Ткани!A:F, 2, FALSE)</f>
        <v>ситец</v>
      </c>
      <c r="H505" t="str">
        <f>VLOOKUP(C505, Ткани!A:F, 3, FALSE)</f>
        <v>белый</v>
      </c>
      <c r="I505" s="22">
        <f>VLOOKUP(C505,Ткани!A:F, 4, FALSE)</f>
        <v>95</v>
      </c>
    </row>
    <row r="506" spans="1:9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  <c r="F506" s="2" t="str">
        <f>VLOOKUP(B506, Продукция!A:E, 2,FALSE)</f>
        <v>юбка с оборкой</v>
      </c>
      <c r="G506" t="str">
        <f>VLOOKUP(C506,Ткани!A:F, 5, FALSE)</f>
        <v>хлопок</v>
      </c>
      <c r="H506" t="str">
        <f>VLOOKUP(C506, Ткани!A:F, 3, FALSE)</f>
        <v>черный</v>
      </c>
      <c r="I506" s="22">
        <f>VLOOKUP(C506,Ткани!A:F, 4, FALSE)</f>
        <v>410</v>
      </c>
    </row>
    <row r="507" spans="1:9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  <c r="F507" s="2" t="str">
        <f>VLOOKUP(B507, Продукция!A:E, 2,FALSE)</f>
        <v>юбка с запахом</v>
      </c>
      <c r="G507" t="str">
        <f>VLOOKUP(C507,Ткани!A:F, 5, FALSE)</f>
        <v>хлопок</v>
      </c>
      <c r="H507" t="str">
        <f>VLOOKUP(C507, Ткани!A:F, 3, FALSE)</f>
        <v>черный</v>
      </c>
      <c r="I507" s="22">
        <f>VLOOKUP(C507,Ткани!A:F, 4, FALSE)</f>
        <v>405</v>
      </c>
    </row>
    <row r="508" spans="1:9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  <c r="F508" s="2" t="str">
        <f>VLOOKUP(B508, Продукция!A:E, 2,FALSE)</f>
        <v>бриджи</v>
      </c>
      <c r="G508" t="str">
        <f>VLOOKUP(C508,Ткани!A:F, 2, FALSE)</f>
        <v>лён</v>
      </c>
      <c r="H508" t="str">
        <f>VLOOKUP(C508, Ткани!A:F, 3, FALSE)</f>
        <v>красный</v>
      </c>
      <c r="I508" s="22">
        <f>VLOOKUP(C508,Ткани!A:F, 4, FALSE)</f>
        <v>160</v>
      </c>
    </row>
    <row r="509" spans="1:9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  <c r="F509" s="2" t="str">
        <f>VLOOKUP(B509, Продукция!A:E, 2,FALSE)</f>
        <v>платье-рубашка</v>
      </c>
      <c r="G509" t="str">
        <f>VLOOKUP(C509,Ткани!A:F, 2, FALSE)</f>
        <v>драп</v>
      </c>
      <c r="H509" t="str">
        <f>VLOOKUP(C509, Ткани!A:F, 3, FALSE)</f>
        <v>синий</v>
      </c>
      <c r="I509" s="22">
        <f>VLOOKUP(C509,Ткани!A:F, 4, FALSE)</f>
        <v>670</v>
      </c>
    </row>
    <row r="510" spans="1:9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  <c r="F510" s="2" t="str">
        <f>VLOOKUP(B510, Продукция!A:E, 2,FALSE)</f>
        <v>платье с запахом</v>
      </c>
      <c r="G510" t="str">
        <f>VLOOKUP(C510,Ткани!A:F, 2, FALSE)</f>
        <v>сатин</v>
      </c>
      <c r="H510" t="str">
        <f>VLOOKUP(C510, Ткани!A:F, 3, FALSE)</f>
        <v>красный</v>
      </c>
      <c r="I510" s="22">
        <f>VLOOKUP(C510,Ткани!A:F, 4, FALSE)</f>
        <v>130</v>
      </c>
    </row>
    <row r="511" spans="1:9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  <c r="F511" s="2" t="str">
        <f>VLOOKUP(B511, Продукция!A:E, 2,FALSE)</f>
        <v>платье-халат</v>
      </c>
      <c r="G511" t="str">
        <f>VLOOKUP(C511,Ткани!A:F, 2, FALSE)</f>
        <v>крепдешин</v>
      </c>
      <c r="H511" t="str">
        <f>VLOOKUP(C511, Ткани!A:F, 3, FALSE)</f>
        <v>зеленый</v>
      </c>
      <c r="I511" s="22">
        <f>VLOOKUP(C511,Ткани!A:F, 4, FALSE)</f>
        <v>196</v>
      </c>
    </row>
    <row r="512" spans="1:9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  <c r="F512" s="2" t="str">
        <f>VLOOKUP(B512, Продукция!A:E, 2,FALSE)</f>
        <v>юбка полусолнце</v>
      </c>
      <c r="G512" t="str">
        <f>VLOOKUP(C512,Ткани!A:F, 5, FALSE)</f>
        <v>лён</v>
      </c>
      <c r="H512" t="str">
        <f>VLOOKUP(C512, Ткани!A:F, 3, FALSE)</f>
        <v>зеленый</v>
      </c>
      <c r="I512" s="22">
        <f>VLOOKUP(C512,Ткани!A:F, 4, FALSE)</f>
        <v>160</v>
      </c>
    </row>
    <row r="513" spans="1:9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  <c r="F513" s="2" t="str">
        <f>VLOOKUP(B513, Продукция!A:E, 2,FALSE)</f>
        <v>юбка с запахом</v>
      </c>
      <c r="G513" t="str">
        <f>VLOOKUP(C513,Ткани!A:F, 5, FALSE)</f>
        <v>лён</v>
      </c>
      <c r="H513" t="str">
        <f>VLOOKUP(C513, Ткани!A:F, 3, FALSE)</f>
        <v>синий</v>
      </c>
      <c r="I513" s="22">
        <f>VLOOKUP(C513,Ткани!A:F, 4, FALSE)</f>
        <v>160</v>
      </c>
    </row>
    <row r="514" spans="1:9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  <c r="F514" s="2" t="str">
        <f>VLOOKUP(B514, Продукция!A:E, 2,FALSE)</f>
        <v>бриджи</v>
      </c>
      <c r="G514" t="str">
        <f>VLOOKUP(C514,Ткани!A:F, 2, FALSE)</f>
        <v>атлас</v>
      </c>
      <c r="H514" t="str">
        <f>VLOOKUP(C514, Ткани!A:F, 3, FALSE)</f>
        <v>синий</v>
      </c>
      <c r="I514" s="22">
        <f>VLOOKUP(C514,Ткани!A:F, 4, FALSE)</f>
        <v>240</v>
      </c>
    </row>
    <row r="515" spans="1:9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  <c r="F515" s="2" t="str">
        <f>VLOOKUP(B515, Продукция!A:E, 2,FALSE)</f>
        <v>юбка солнце</v>
      </c>
      <c r="G515" t="str">
        <f>VLOOKUP(C515,Ткани!A:F, 5, FALSE)</f>
        <v>шёлк</v>
      </c>
      <c r="H515" t="str">
        <f>VLOOKUP(C515, Ткани!A:F, 3, FALSE)</f>
        <v>желтый</v>
      </c>
      <c r="I515" s="22">
        <f>VLOOKUP(C515,Ткани!A:F, 4, FALSE)</f>
        <v>230</v>
      </c>
    </row>
    <row r="516" spans="1:9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  <c r="F516" s="2" t="str">
        <f>VLOOKUP(B516, Продукция!A:E, 2,FALSE)</f>
        <v>брюки прямые</v>
      </c>
      <c r="G516" t="str">
        <f>VLOOKUP(C516,Ткани!A:F, 2, FALSE)</f>
        <v>вельвет</v>
      </c>
      <c r="H516" t="str">
        <f>VLOOKUP(C516, Ткани!A:F, 3, FALSE)</f>
        <v>красный</v>
      </c>
      <c r="I516" s="22">
        <f>VLOOKUP(C516,Ткани!A:F, 4, FALSE)</f>
        <v>410</v>
      </c>
    </row>
    <row r="517" spans="1:9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  <c r="F517" s="2" t="str">
        <f>VLOOKUP(B517, Продукция!A:E, 2,FALSE)</f>
        <v>юбка с запахом</v>
      </c>
      <c r="G517" t="str">
        <f>VLOOKUP(C517,Ткани!A:F, 5, FALSE)</f>
        <v>хлопок</v>
      </c>
      <c r="H517" t="str">
        <f>VLOOKUP(C517, Ткани!A:F, 3, FALSE)</f>
        <v>красный</v>
      </c>
      <c r="I517" s="22">
        <f>VLOOKUP(C517,Ткани!A:F, 4, FALSE)</f>
        <v>405</v>
      </c>
    </row>
    <row r="518" spans="1:9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  <c r="F518" s="2" t="str">
        <f>VLOOKUP(B518, Продукция!A:E, 2,FALSE)</f>
        <v>капри</v>
      </c>
      <c r="G518" t="str">
        <f>VLOOKUP(C518,Ткани!A:F, 2, FALSE)</f>
        <v>сатин</v>
      </c>
      <c r="H518" t="str">
        <f>VLOOKUP(C518, Ткани!A:F, 3, FALSE)</f>
        <v>белый</v>
      </c>
      <c r="I518" s="22">
        <f>VLOOKUP(C518,Ткани!A:F, 4, FALSE)</f>
        <v>130</v>
      </c>
    </row>
    <row r="519" spans="1:9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  <c r="F519" s="2" t="str">
        <f>VLOOKUP(B519, Продукция!A:E, 2,FALSE)</f>
        <v>платье макси</v>
      </c>
      <c r="G519" t="str">
        <f>VLOOKUP(C519,Ткани!A:F, 2, FALSE)</f>
        <v>вельвет</v>
      </c>
      <c r="H519" t="str">
        <f>VLOOKUP(C519, Ткани!A:F, 3, FALSE)</f>
        <v>синий</v>
      </c>
      <c r="I519" s="22">
        <f>VLOOKUP(C519,Ткани!A:F, 4, FALSE)</f>
        <v>410</v>
      </c>
    </row>
    <row r="520" spans="1:9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  <c r="F520" s="2" t="str">
        <f>VLOOKUP(B520, Продукция!A:E, 2,FALSE)</f>
        <v>рубашка</v>
      </c>
      <c r="G520" t="str">
        <f>VLOOKUP(C520,Ткани!A:F, 2, FALSE)</f>
        <v>креп-сатин</v>
      </c>
      <c r="H520" t="str">
        <f>VLOOKUP(C520, Ткани!A:F, 3, FALSE)</f>
        <v>желтый</v>
      </c>
      <c r="I520" s="22">
        <f>VLOOKUP(C520,Ткани!A:F, 4, FALSE)</f>
        <v>230</v>
      </c>
    </row>
    <row r="521" spans="1:9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  <c r="F521" s="2" t="str">
        <f>VLOOKUP(B521, Продукция!A:E, 2,FALSE)</f>
        <v>капри</v>
      </c>
      <c r="G521" t="str">
        <f>VLOOKUP(C521,Ткани!A:F, 2, FALSE)</f>
        <v>муслин</v>
      </c>
      <c r="H521" t="str">
        <f>VLOOKUP(C521, Ткани!A:F, 3, FALSE)</f>
        <v>зеленый</v>
      </c>
      <c r="I521" s="22">
        <f>VLOOKUP(C521,Ткани!A:F, 4, FALSE)</f>
        <v>140</v>
      </c>
    </row>
    <row r="522" spans="1:9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  <c r="F522" s="2" t="str">
        <f>VLOOKUP(B522, Продукция!A:E, 2,FALSE)</f>
        <v>юбка солнце</v>
      </c>
      <c r="G522" t="str">
        <f>VLOOKUP(C522,Ткани!A:F, 5, FALSE)</f>
        <v>шёлк</v>
      </c>
      <c r="H522" t="str">
        <f>VLOOKUP(C522, Ткани!A:F, 3, FALSE)</f>
        <v>желтый</v>
      </c>
      <c r="I522" s="22">
        <f>VLOOKUP(C522,Ткани!A:F, 4, FALSE)</f>
        <v>240</v>
      </c>
    </row>
    <row r="523" spans="1:9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  <c r="F523" s="2" t="str">
        <f>VLOOKUP(B523, Продукция!A:E, 2,FALSE)</f>
        <v>платье с кокеткой</v>
      </c>
      <c r="G523" t="str">
        <f>VLOOKUP(C523,Ткани!A:F, 2, FALSE)</f>
        <v>креп-сатин</v>
      </c>
      <c r="H523" t="str">
        <f>VLOOKUP(C523, Ткани!A:F, 3, FALSE)</f>
        <v>красный</v>
      </c>
      <c r="I523" s="22">
        <f>VLOOKUP(C523,Ткани!A:F, 4, FALSE)</f>
        <v>230</v>
      </c>
    </row>
    <row r="524" spans="1:9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  <c r="F524" s="2" t="str">
        <f>VLOOKUP(B524, Продукция!A:E, 2,FALSE)</f>
        <v>юбка полусолнце</v>
      </c>
      <c r="G524" t="str">
        <f>VLOOKUP(C524,Ткани!A:F, 5, FALSE)</f>
        <v>хлопок</v>
      </c>
      <c r="H524" t="str">
        <f>VLOOKUP(C524, Ткани!A:F, 3, FALSE)</f>
        <v>красный</v>
      </c>
      <c r="I524" s="22">
        <f>VLOOKUP(C524,Ткани!A:F, 4, FALSE)</f>
        <v>410</v>
      </c>
    </row>
    <row r="525" spans="1:9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  <c r="F525" s="2" t="str">
        <f>VLOOKUP(B525, Продукция!A:E, 2,FALSE)</f>
        <v>платье с кокеткой</v>
      </c>
      <c r="G525" t="str">
        <f>VLOOKUP(C525,Ткани!A:F, 2, FALSE)</f>
        <v>ситец</v>
      </c>
      <c r="H525" t="str">
        <f>VLOOKUP(C525, Ткани!A:F, 3, FALSE)</f>
        <v>коричневый</v>
      </c>
      <c r="I525" s="22">
        <f>VLOOKUP(C525,Ткани!A:F, 4, FALSE)</f>
        <v>95</v>
      </c>
    </row>
    <row r="526" spans="1:9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  <c r="F526" s="2" t="str">
        <f>VLOOKUP(B526, Продукция!A:E, 2,FALSE)</f>
        <v>юбка с оборкой</v>
      </c>
      <c r="G526" t="str">
        <f>VLOOKUP(C526,Ткани!A:F, 5, FALSE)</f>
        <v>хлопок</v>
      </c>
      <c r="H526" t="str">
        <f>VLOOKUP(C526, Ткани!A:F, 3, FALSE)</f>
        <v>белый</v>
      </c>
      <c r="I526" s="22">
        <f>VLOOKUP(C526,Ткани!A:F, 4, FALSE)</f>
        <v>95</v>
      </c>
    </row>
    <row r="527" spans="1:9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  <c r="F527" s="2" t="str">
        <f>VLOOKUP(B527, Продукция!A:E, 2,FALSE)</f>
        <v>брюки клеш</v>
      </c>
      <c r="G527" t="str">
        <f>VLOOKUP(C527,Ткани!A:F, 2, FALSE)</f>
        <v>поплин</v>
      </c>
      <c r="H527" t="str">
        <f>VLOOKUP(C527, Ткани!A:F, 3, FALSE)</f>
        <v>желтый</v>
      </c>
      <c r="I527" s="22">
        <f>VLOOKUP(C527,Ткани!A:F, 4, FALSE)</f>
        <v>140</v>
      </c>
    </row>
    <row r="528" spans="1:9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  <c r="F528" s="2" t="str">
        <f>VLOOKUP(B528, Продукция!A:E, 2,FALSE)</f>
        <v>брюки прямые</v>
      </c>
      <c r="G528" t="str">
        <f>VLOOKUP(C528,Ткани!A:F, 2, FALSE)</f>
        <v>вельвет</v>
      </c>
      <c r="H528" t="str">
        <f>VLOOKUP(C528, Ткани!A:F, 3, FALSE)</f>
        <v>черный</v>
      </c>
      <c r="I528" s="22">
        <f>VLOOKUP(C528,Ткани!A:F, 4, FALSE)</f>
        <v>410</v>
      </c>
    </row>
    <row r="529" spans="1:9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  <c r="F529" s="2" t="str">
        <f>VLOOKUP(B529, Продукция!A:E, 2,FALSE)</f>
        <v>платье-рубашка</v>
      </c>
      <c r="G529" t="str">
        <f>VLOOKUP(C529,Ткани!A:F, 2, FALSE)</f>
        <v>атлас</v>
      </c>
      <c r="H529" t="str">
        <f>VLOOKUP(C529, Ткани!A:F, 3, FALSE)</f>
        <v>желтый</v>
      </c>
      <c r="I529" s="22">
        <f>VLOOKUP(C529,Ткани!A:F, 4, FALSE)</f>
        <v>240</v>
      </c>
    </row>
    <row r="530" spans="1:9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  <c r="F530" s="2" t="str">
        <f>VLOOKUP(B530, Продукция!A:E, 2,FALSE)</f>
        <v>юбка с запахом</v>
      </c>
      <c r="G530" t="str">
        <f>VLOOKUP(C530,Ткани!A:F, 5, FALSE)</f>
        <v>хлопок</v>
      </c>
      <c r="H530" t="str">
        <f>VLOOKUP(C530, Ткани!A:F, 3, FALSE)</f>
        <v>белый</v>
      </c>
      <c r="I530" s="22">
        <f>VLOOKUP(C530,Ткани!A:F, 4, FALSE)</f>
        <v>135</v>
      </c>
    </row>
    <row r="531" spans="1:9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  <c r="F531" s="2" t="str">
        <f>VLOOKUP(B531, Продукция!A:E, 2,FALSE)</f>
        <v>платье прямое</v>
      </c>
      <c r="G531" t="str">
        <f>VLOOKUP(C531,Ткани!A:F, 2, FALSE)</f>
        <v>драп</v>
      </c>
      <c r="H531" t="str">
        <f>VLOOKUP(C531, Ткани!A:F, 3, FALSE)</f>
        <v>желтый</v>
      </c>
      <c r="I531" s="22">
        <f>VLOOKUP(C531,Ткани!A:F, 4, FALSE)</f>
        <v>670</v>
      </c>
    </row>
    <row r="532" spans="1:9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  <c r="F532" s="2" t="str">
        <f>VLOOKUP(B532, Продукция!A:E, 2,FALSE)</f>
        <v>юбка с запахом</v>
      </c>
      <c r="G532" t="str">
        <f>VLOOKUP(C532,Ткани!A:F, 5, FALSE)</f>
        <v>хлопок</v>
      </c>
      <c r="H532" t="str">
        <f>VLOOKUP(C532, Ткани!A:F, 3, FALSE)</f>
        <v>красный</v>
      </c>
      <c r="I532" s="22">
        <f>VLOOKUP(C532,Ткани!A:F, 4, FALSE)</f>
        <v>95</v>
      </c>
    </row>
    <row r="533" spans="1:9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  <c r="F533" s="2" t="str">
        <f>VLOOKUP(B533, Продукция!A:E, 2,FALSE)</f>
        <v>платье миди</v>
      </c>
      <c r="G533" t="str">
        <f>VLOOKUP(C533,Ткани!A:F, 2, FALSE)</f>
        <v>джинса</v>
      </c>
      <c r="H533" t="str">
        <f>VLOOKUP(C533, Ткани!A:F, 3, FALSE)</f>
        <v>зеленый</v>
      </c>
      <c r="I533" s="22">
        <f>VLOOKUP(C533,Ткани!A:F, 4, FALSE)</f>
        <v>420</v>
      </c>
    </row>
    <row r="534" spans="1:9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  <c r="F534" s="2" t="str">
        <f>VLOOKUP(B534, Продукция!A:E, 2,FALSE)</f>
        <v>брюки клеш</v>
      </c>
      <c r="G534" t="str">
        <f>VLOOKUP(C534,Ткани!A:F, 2, FALSE)</f>
        <v>ситец</v>
      </c>
      <c r="H534" t="str">
        <f>VLOOKUP(C534, Ткани!A:F, 3, FALSE)</f>
        <v>коричневый</v>
      </c>
      <c r="I534" s="22">
        <f>VLOOKUP(C534,Ткани!A:F, 4, FALSE)</f>
        <v>95</v>
      </c>
    </row>
    <row r="535" spans="1:9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  <c r="F535" s="2" t="str">
        <f>VLOOKUP(B535, Продукция!A:E, 2,FALSE)</f>
        <v>платье-халат</v>
      </c>
      <c r="G535" t="str">
        <f>VLOOKUP(C535,Ткани!A:F, 2, FALSE)</f>
        <v>ситец</v>
      </c>
      <c r="H535" t="str">
        <f>VLOOKUP(C535, Ткани!A:F, 3, FALSE)</f>
        <v>красный</v>
      </c>
      <c r="I535" s="22">
        <f>VLOOKUP(C535,Ткани!A:F, 4, FALSE)</f>
        <v>95</v>
      </c>
    </row>
    <row r="536" spans="1:9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  <c r="F536" s="2" t="str">
        <f>VLOOKUP(B536, Продукция!A:E, 2,FALSE)</f>
        <v>рубашка</v>
      </c>
      <c r="G536" t="str">
        <f>VLOOKUP(C536,Ткани!A:F, 2, FALSE)</f>
        <v>сатин</v>
      </c>
      <c r="H536" t="str">
        <f>VLOOKUP(C536, Ткани!A:F, 3, FALSE)</f>
        <v>белый</v>
      </c>
      <c r="I536" s="22">
        <f>VLOOKUP(C536,Ткани!A:F, 4, FALSE)</f>
        <v>130</v>
      </c>
    </row>
    <row r="537" spans="1:9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  <c r="F537" s="2" t="str">
        <f>VLOOKUP(B537, Продукция!A:E, 2,FALSE)</f>
        <v>брюки клеш</v>
      </c>
      <c r="G537" t="str">
        <f>VLOOKUP(C537,Ткани!A:F, 2, FALSE)</f>
        <v>джинса</v>
      </c>
      <c r="H537" t="str">
        <f>VLOOKUP(C537, Ткани!A:F, 3, FALSE)</f>
        <v>красный</v>
      </c>
      <c r="I537" s="22">
        <f>VLOOKUP(C537,Ткани!A:F, 4, FALSE)</f>
        <v>420</v>
      </c>
    </row>
    <row r="538" spans="1:9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  <c r="F538" s="2" t="str">
        <f>VLOOKUP(B538, Продукция!A:E, 2,FALSE)</f>
        <v>юбка со складками</v>
      </c>
      <c r="G538" t="str">
        <f>VLOOKUP(C538,Ткани!A:F, 5, FALSE)</f>
        <v>хлопок</v>
      </c>
      <c r="H538" t="str">
        <f>VLOOKUP(C538, Ткани!A:F, 3, FALSE)</f>
        <v>белый</v>
      </c>
      <c r="I538" s="22">
        <f>VLOOKUP(C538,Ткани!A:F, 4, FALSE)</f>
        <v>130</v>
      </c>
    </row>
    <row r="539" spans="1:9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  <c r="F539" s="2" t="str">
        <f>VLOOKUP(B539, Продукция!A:E, 2,FALSE)</f>
        <v>бриджи</v>
      </c>
      <c r="G539" t="str">
        <f>VLOOKUP(C539,Ткани!A:F, 2, FALSE)</f>
        <v>сатин</v>
      </c>
      <c r="H539" t="str">
        <f>VLOOKUP(C539, Ткани!A:F, 3, FALSE)</f>
        <v>белый</v>
      </c>
      <c r="I539" s="22">
        <f>VLOOKUP(C539,Ткани!A:F, 4, FALSE)</f>
        <v>130</v>
      </c>
    </row>
    <row r="540" spans="1:9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  <c r="F540" s="2" t="str">
        <f>VLOOKUP(B540, Продукция!A:E, 2,FALSE)</f>
        <v>брюки клеш</v>
      </c>
      <c r="G540" t="str">
        <f>VLOOKUP(C540,Ткани!A:F, 2, FALSE)</f>
        <v>джинса</v>
      </c>
      <c r="H540" t="str">
        <f>VLOOKUP(C540, Ткани!A:F, 3, FALSE)</f>
        <v>белый</v>
      </c>
      <c r="I540" s="22">
        <f>VLOOKUP(C540,Ткани!A:F, 4, FALSE)</f>
        <v>420</v>
      </c>
    </row>
    <row r="541" spans="1:9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  <c r="F541" s="2" t="str">
        <f>VLOOKUP(B541, Продукция!A:E, 2,FALSE)</f>
        <v>юбка с запахом</v>
      </c>
      <c r="G541" t="str">
        <f>VLOOKUP(C541,Ткани!A:F, 5, FALSE)</f>
        <v>хлопок</v>
      </c>
      <c r="H541" t="str">
        <f>VLOOKUP(C541, Ткани!A:F, 3, FALSE)</f>
        <v>коричневый</v>
      </c>
      <c r="I541" s="22">
        <f>VLOOKUP(C541,Ткани!A:F, 4, FALSE)</f>
        <v>95</v>
      </c>
    </row>
    <row r="542" spans="1:9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  <c r="F542" s="2" t="str">
        <f>VLOOKUP(B542, Продукция!A:E, 2,FALSE)</f>
        <v>юбка с запахом</v>
      </c>
      <c r="G542" t="str">
        <f>VLOOKUP(C542,Ткани!A:F, 5, FALSE)</f>
        <v>шёлк</v>
      </c>
      <c r="H542" t="str">
        <f>VLOOKUP(C542, Ткани!A:F, 3, FALSE)</f>
        <v>красный</v>
      </c>
      <c r="I542" s="22">
        <f>VLOOKUP(C542,Ткани!A:F, 4, FALSE)</f>
        <v>140</v>
      </c>
    </row>
    <row r="543" spans="1:9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  <c r="F543" s="2" t="str">
        <f>VLOOKUP(B543, Продукция!A:E, 2,FALSE)</f>
        <v>платье миди</v>
      </c>
      <c r="G543" t="str">
        <f>VLOOKUP(C543,Ткани!A:F, 2, FALSE)</f>
        <v>атлас</v>
      </c>
      <c r="H543" t="str">
        <f>VLOOKUP(C543, Ткани!A:F, 3, FALSE)</f>
        <v>красный</v>
      </c>
      <c r="I543" s="22">
        <f>VLOOKUP(C543,Ткани!A:F, 4, FALSE)</f>
        <v>240</v>
      </c>
    </row>
    <row r="544" spans="1:9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  <c r="F544" s="2" t="str">
        <f>VLOOKUP(B544, Продукция!A:E, 2,FALSE)</f>
        <v>юбка солнце</v>
      </c>
      <c r="G544" t="str">
        <f>VLOOKUP(C544,Ткани!A:F, 5, FALSE)</f>
        <v>шерсть</v>
      </c>
      <c r="H544" t="str">
        <f>VLOOKUP(C544, Ткани!A:F, 3, FALSE)</f>
        <v>синий</v>
      </c>
      <c r="I544" s="22">
        <f>VLOOKUP(C544,Ткани!A:F, 4, FALSE)</f>
        <v>670</v>
      </c>
    </row>
    <row r="545" spans="1:9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  <c r="F545" s="2" t="str">
        <f>VLOOKUP(B545, Продукция!A:E, 2,FALSE)</f>
        <v>платье-рубашка</v>
      </c>
      <c r="G545" t="str">
        <f>VLOOKUP(C545,Ткани!A:F, 2, FALSE)</f>
        <v>крепдешин</v>
      </c>
      <c r="H545" t="str">
        <f>VLOOKUP(C545, Ткани!A:F, 3, FALSE)</f>
        <v>зеленый</v>
      </c>
      <c r="I545" s="22">
        <f>VLOOKUP(C545,Ткани!A:F, 4, FALSE)</f>
        <v>196</v>
      </c>
    </row>
    <row r="546" spans="1:9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  <c r="F546" s="2" t="str">
        <f>VLOOKUP(B546, Продукция!A:E, 2,FALSE)</f>
        <v>платье макси</v>
      </c>
      <c r="G546" t="str">
        <f>VLOOKUP(C546,Ткани!A:F, 2, FALSE)</f>
        <v>ситец</v>
      </c>
      <c r="H546" t="str">
        <f>VLOOKUP(C546, Ткани!A:F, 3, FALSE)</f>
        <v>коричневый</v>
      </c>
      <c r="I546" s="22">
        <f>VLOOKUP(C546,Ткани!A:F, 4, FALSE)</f>
        <v>95</v>
      </c>
    </row>
    <row r="547" spans="1:9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  <c r="F547" s="2" t="str">
        <f>VLOOKUP(B547, Продукция!A:E, 2,FALSE)</f>
        <v>платье-сарафан</v>
      </c>
      <c r="G547" t="str">
        <f>VLOOKUP(C547,Ткани!A:F, 2, FALSE)</f>
        <v>атлас</v>
      </c>
      <c r="H547" t="str">
        <f>VLOOKUP(C547, Ткани!A:F, 3, FALSE)</f>
        <v>красный</v>
      </c>
      <c r="I547" s="22">
        <f>VLOOKUP(C547,Ткани!A:F, 4, FALSE)</f>
        <v>240</v>
      </c>
    </row>
    <row r="548" spans="1:9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  <c r="F548" s="2" t="str">
        <f>VLOOKUP(B548, Продукция!A:E, 2,FALSE)</f>
        <v>бриджи</v>
      </c>
      <c r="G548" t="str">
        <f>VLOOKUP(C548,Ткани!A:F, 2, FALSE)</f>
        <v>ситец</v>
      </c>
      <c r="H548" t="str">
        <f>VLOOKUP(C548, Ткани!A:F, 3, FALSE)</f>
        <v>коричневый</v>
      </c>
      <c r="I548" s="22">
        <f>VLOOKUP(C548,Ткани!A:F, 4, FALSE)</f>
        <v>95</v>
      </c>
    </row>
    <row r="549" spans="1:9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  <c r="F549" s="2" t="str">
        <f>VLOOKUP(B549, Продукция!A:E, 2,FALSE)</f>
        <v>платье с кокеткой</v>
      </c>
      <c r="G549" t="str">
        <f>VLOOKUP(C549,Ткани!A:F, 2, FALSE)</f>
        <v>сатин</v>
      </c>
      <c r="H549" t="str">
        <f>VLOOKUP(C549, Ткани!A:F, 3, FALSE)</f>
        <v>синий</v>
      </c>
      <c r="I549" s="22">
        <f>VLOOKUP(C549,Ткани!A:F, 4, FALSE)</f>
        <v>130</v>
      </c>
    </row>
    <row r="550" spans="1:9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  <c r="F550" s="2" t="str">
        <f>VLOOKUP(B550, Продукция!A:E, 2,FALSE)</f>
        <v>юбка с оборкой</v>
      </c>
      <c r="G550" t="str">
        <f>VLOOKUP(C550,Ткани!A:F, 5, FALSE)</f>
        <v>шёлк</v>
      </c>
      <c r="H550" t="str">
        <f>VLOOKUP(C550, Ткани!A:F, 3, FALSE)</f>
        <v>красный</v>
      </c>
      <c r="I550" s="22">
        <f>VLOOKUP(C550,Ткани!A:F, 4, FALSE)</f>
        <v>140</v>
      </c>
    </row>
    <row r="551" spans="1:9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  <c r="F551" s="2" t="str">
        <f>VLOOKUP(B551, Продукция!A:E, 2,FALSE)</f>
        <v>платье с напуском на талии</v>
      </c>
      <c r="G551" t="str">
        <f>VLOOKUP(C551,Ткани!A:F, 2, FALSE)</f>
        <v>поплин</v>
      </c>
      <c r="H551" t="str">
        <f>VLOOKUP(C551, Ткани!A:F, 3, FALSE)</f>
        <v>зеленый</v>
      </c>
      <c r="I551" s="22">
        <f>VLOOKUP(C551,Ткани!A:F, 4, FALSE)</f>
        <v>140</v>
      </c>
    </row>
    <row r="552" spans="1:9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  <c r="F552" s="2" t="str">
        <f>VLOOKUP(B552, Продукция!A:E, 2,FALSE)</f>
        <v>брюки зауженные</v>
      </c>
      <c r="G552" t="str">
        <f>VLOOKUP(C552,Ткани!A:F, 2, FALSE)</f>
        <v>вельвет</v>
      </c>
      <c r="H552" t="str">
        <f>VLOOKUP(C552, Ткани!A:F, 3, FALSE)</f>
        <v>синий</v>
      </c>
      <c r="I552" s="22">
        <f>VLOOKUP(C552,Ткани!A:F, 4, FALSE)</f>
        <v>410</v>
      </c>
    </row>
    <row r="553" spans="1:9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  <c r="F553" s="2" t="str">
        <f>VLOOKUP(B553, Продукция!A:E, 2,FALSE)</f>
        <v>платье миди</v>
      </c>
      <c r="G553" t="str">
        <f>VLOOKUP(C553,Ткани!A:F, 2, FALSE)</f>
        <v>креп-сатин</v>
      </c>
      <c r="H553" t="str">
        <f>VLOOKUP(C553, Ткани!A:F, 3, FALSE)</f>
        <v>синий</v>
      </c>
      <c r="I553" s="22">
        <f>VLOOKUP(C553,Ткани!A:F, 4, FALSE)</f>
        <v>230</v>
      </c>
    </row>
    <row r="554" spans="1:9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  <c r="F554" s="2" t="str">
        <f>VLOOKUP(B554, Продукция!A:E, 2,FALSE)</f>
        <v>капри</v>
      </c>
      <c r="G554" t="str">
        <f>VLOOKUP(C554,Ткани!A:F, 2, FALSE)</f>
        <v>лён</v>
      </c>
      <c r="H554" t="str">
        <f>VLOOKUP(C554, Ткани!A:F, 3, FALSE)</f>
        <v>зеленый</v>
      </c>
      <c r="I554" s="22">
        <f>VLOOKUP(C554,Ткани!A:F, 4, FALSE)</f>
        <v>160</v>
      </c>
    </row>
    <row r="555" spans="1:9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  <c r="F555" s="2" t="str">
        <f>VLOOKUP(B555, Продукция!A:E, 2,FALSE)</f>
        <v>капри</v>
      </c>
      <c r="G555" t="str">
        <f>VLOOKUP(C555,Ткани!A:F, 2, FALSE)</f>
        <v>батист</v>
      </c>
      <c r="H555" t="str">
        <f>VLOOKUP(C555, Ткани!A:F, 3, FALSE)</f>
        <v>белый</v>
      </c>
      <c r="I555" s="22">
        <f>VLOOKUP(C555,Ткани!A:F, 4, FALSE)</f>
        <v>70</v>
      </c>
    </row>
    <row r="556" spans="1:9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  <c r="F556" s="2" t="str">
        <f>VLOOKUP(B556, Продукция!A:E, 2,FALSE)</f>
        <v>брюки клеш</v>
      </c>
      <c r="G556" t="str">
        <f>VLOOKUP(C556,Ткани!A:F, 2, FALSE)</f>
        <v>сатин</v>
      </c>
      <c r="H556" t="str">
        <f>VLOOKUP(C556, Ткани!A:F, 3, FALSE)</f>
        <v>синий</v>
      </c>
      <c r="I556" s="22">
        <f>VLOOKUP(C556,Ткани!A:F, 4, FALSE)</f>
        <v>130</v>
      </c>
    </row>
    <row r="557" spans="1:9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  <c r="F557" s="2" t="str">
        <f>VLOOKUP(B557, Продукция!A:E, 2,FALSE)</f>
        <v>капри</v>
      </c>
      <c r="G557" t="str">
        <f>VLOOKUP(C557,Ткани!A:F, 2, FALSE)</f>
        <v>батист</v>
      </c>
      <c r="H557" t="str">
        <f>VLOOKUP(C557, Ткани!A:F, 3, FALSE)</f>
        <v>голубой</v>
      </c>
      <c r="I557" s="22">
        <f>VLOOKUP(C557,Ткани!A:F, 4, FALSE)</f>
        <v>70</v>
      </c>
    </row>
    <row r="558" spans="1:9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  <c r="F558" s="2" t="str">
        <f>VLOOKUP(B558, Продукция!A:E, 2,FALSE)</f>
        <v>юбка с оборкой</v>
      </c>
      <c r="G558" t="str">
        <f>VLOOKUP(C558,Ткани!A:F, 5, FALSE)</f>
        <v>хлопок</v>
      </c>
      <c r="H558" t="str">
        <f>VLOOKUP(C558, Ткани!A:F, 3, FALSE)</f>
        <v>зеленый</v>
      </c>
      <c r="I558" s="22">
        <f>VLOOKUP(C558,Ткани!A:F, 4, FALSE)</f>
        <v>420</v>
      </c>
    </row>
    <row r="559" spans="1:9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  <c r="F559" s="2" t="str">
        <f>VLOOKUP(B559, Продукция!A:E, 2,FALSE)</f>
        <v>платье-трансформер</v>
      </c>
      <c r="G559" t="str">
        <f>VLOOKUP(C559,Ткани!A:F, 2, FALSE)</f>
        <v>сатин</v>
      </c>
      <c r="H559" t="str">
        <f>VLOOKUP(C559, Ткани!A:F, 3, FALSE)</f>
        <v>белый</v>
      </c>
      <c r="I559" s="22">
        <f>VLOOKUP(C559,Ткани!A:F, 4, FALSE)</f>
        <v>130</v>
      </c>
    </row>
    <row r="560" spans="1:9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  <c r="F560" s="2" t="str">
        <f>VLOOKUP(B560, Продукция!A:E, 2,FALSE)</f>
        <v>капри</v>
      </c>
      <c r="G560" t="str">
        <f>VLOOKUP(C560,Ткани!A:F, 2, FALSE)</f>
        <v>крепдешин</v>
      </c>
      <c r="H560" t="str">
        <f>VLOOKUP(C560, Ткани!A:F, 3, FALSE)</f>
        <v>зеленый</v>
      </c>
      <c r="I560" s="22">
        <f>VLOOKUP(C560,Ткани!A:F, 4, FALSE)</f>
        <v>196</v>
      </c>
    </row>
    <row r="561" spans="1:9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  <c r="F561" s="2" t="str">
        <f>VLOOKUP(B561, Продукция!A:E, 2,FALSE)</f>
        <v>бермуды</v>
      </c>
      <c r="G561" t="str">
        <f>VLOOKUP(C561,Ткани!A:F, 2, FALSE)</f>
        <v>джинса</v>
      </c>
      <c r="H561" t="str">
        <f>VLOOKUP(C561, Ткани!A:F, 3, FALSE)</f>
        <v>красный</v>
      </c>
      <c r="I561" s="22">
        <f>VLOOKUP(C561,Ткани!A:F, 4, FALSE)</f>
        <v>420</v>
      </c>
    </row>
    <row r="562" spans="1:9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  <c r="F562" s="2" t="str">
        <f>VLOOKUP(B562, Продукция!A:E, 2,FALSE)</f>
        <v>юбка с оборкой</v>
      </c>
      <c r="G562" t="str">
        <f>VLOOKUP(C562,Ткани!A:F, 5, FALSE)</f>
        <v>шёлк</v>
      </c>
      <c r="H562" t="str">
        <f>VLOOKUP(C562, Ткани!A:F, 3, FALSE)</f>
        <v>красный</v>
      </c>
      <c r="I562" s="22">
        <f>VLOOKUP(C562,Ткани!A:F, 4, FALSE)</f>
        <v>196</v>
      </c>
    </row>
    <row r="563" spans="1:9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  <c r="F563" s="2" t="str">
        <f>VLOOKUP(B563, Продукция!A:E, 2,FALSE)</f>
        <v>брюки зауженные</v>
      </c>
      <c r="G563" t="str">
        <f>VLOOKUP(C563,Ткани!A:F, 2, FALSE)</f>
        <v>вельвет</v>
      </c>
      <c r="H563" t="str">
        <f>VLOOKUP(C563, Ткани!A:F, 3, FALSE)</f>
        <v>черный</v>
      </c>
      <c r="I563" s="22">
        <f>VLOOKUP(C563,Ткани!A:F, 4, FALSE)</f>
        <v>410</v>
      </c>
    </row>
    <row r="564" spans="1:9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  <c r="F564" s="2" t="str">
        <f>VLOOKUP(B564, Продукция!A:E, 2,FALSE)</f>
        <v>брюки прямые</v>
      </c>
      <c r="G564" t="str">
        <f>VLOOKUP(C564,Ткани!A:F, 2, FALSE)</f>
        <v>джинса</v>
      </c>
      <c r="H564" t="str">
        <f>VLOOKUP(C564, Ткани!A:F, 3, FALSE)</f>
        <v>красный</v>
      </c>
      <c r="I564" s="22">
        <f>VLOOKUP(C564,Ткани!A:F, 4, FALSE)</f>
        <v>420</v>
      </c>
    </row>
    <row r="565" spans="1:9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  <c r="F565" s="2" t="str">
        <f>VLOOKUP(B565, Продукция!A:E, 2,FALSE)</f>
        <v>платье прямое</v>
      </c>
      <c r="G565" t="str">
        <f>VLOOKUP(C565,Ткани!A:F, 2, FALSE)</f>
        <v>лён</v>
      </c>
      <c r="H565" t="str">
        <f>VLOOKUP(C565, Ткани!A:F, 3, FALSE)</f>
        <v>синий</v>
      </c>
      <c r="I565" s="22">
        <f>VLOOKUP(C565,Ткани!A:F, 4, FALSE)</f>
        <v>160</v>
      </c>
    </row>
    <row r="566" spans="1:9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  <c r="F566" s="2" t="str">
        <f>VLOOKUP(B566, Продукция!A:E, 2,FALSE)</f>
        <v>платье с кокеткой</v>
      </c>
      <c r="G566" t="str">
        <f>VLOOKUP(C566,Ткани!A:F, 2, FALSE)</f>
        <v>джинса</v>
      </c>
      <c r="H566" t="str">
        <f>VLOOKUP(C566, Ткани!A:F, 3, FALSE)</f>
        <v>зеленый</v>
      </c>
      <c r="I566" s="22">
        <f>VLOOKUP(C566,Ткани!A:F, 4, FALSE)</f>
        <v>420</v>
      </c>
    </row>
    <row r="567" spans="1:9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  <c r="F567" s="2" t="str">
        <f>VLOOKUP(B567, Продукция!A:E, 2,FALSE)</f>
        <v>юбка с запахом</v>
      </c>
      <c r="G567" t="str">
        <f>VLOOKUP(C567,Ткани!A:F, 5, FALSE)</f>
        <v>хлопок</v>
      </c>
      <c r="H567" t="str">
        <f>VLOOKUP(C567, Ткани!A:F, 3, FALSE)</f>
        <v>синий</v>
      </c>
      <c r="I567" s="22">
        <f>VLOOKUP(C567,Ткани!A:F, 4, FALSE)</f>
        <v>140</v>
      </c>
    </row>
    <row r="568" spans="1:9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  <c r="F568" s="2" t="str">
        <f>VLOOKUP(B568, Продукция!A:E, 2,FALSE)</f>
        <v>бриджи</v>
      </c>
      <c r="G568" t="str">
        <f>VLOOKUP(C568,Ткани!A:F, 2, FALSE)</f>
        <v>крепдешин</v>
      </c>
      <c r="H568" t="str">
        <f>VLOOKUP(C568, Ткани!A:F, 3, FALSE)</f>
        <v>красный</v>
      </c>
      <c r="I568" s="22">
        <f>VLOOKUP(C568,Ткани!A:F, 4, FALSE)</f>
        <v>196</v>
      </c>
    </row>
    <row r="569" spans="1:9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  <c r="F569" s="2" t="str">
        <f>VLOOKUP(B569, Продукция!A:E, 2,FALSE)</f>
        <v>платье миди</v>
      </c>
      <c r="G569" t="str">
        <f>VLOOKUP(C569,Ткани!A:F, 2, FALSE)</f>
        <v>драп</v>
      </c>
      <c r="H569" t="str">
        <f>VLOOKUP(C569, Ткани!A:F, 3, FALSE)</f>
        <v>красный</v>
      </c>
      <c r="I569" s="22">
        <f>VLOOKUP(C569,Ткани!A:F, 4, FALSE)</f>
        <v>670</v>
      </c>
    </row>
    <row r="570" spans="1:9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  <c r="F570" s="2" t="str">
        <f>VLOOKUP(B570, Продукция!A:E, 2,FALSE)</f>
        <v>блузка с длинным рукавом</v>
      </c>
      <c r="G570" t="str">
        <f>VLOOKUP(C570,Ткани!A:F, 2, FALSE)</f>
        <v>лён</v>
      </c>
      <c r="H570" t="str">
        <f>VLOOKUP(C570, Ткани!A:F, 3, FALSE)</f>
        <v>синий</v>
      </c>
      <c r="I570" s="22">
        <f>VLOOKUP(C570,Ткани!A:F, 4, FALSE)</f>
        <v>160</v>
      </c>
    </row>
    <row r="571" spans="1:9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  <c r="F571" s="2" t="str">
        <f>VLOOKUP(B571, Продукция!A:E, 2,FALSE)</f>
        <v>рубашка</v>
      </c>
      <c r="G571" t="str">
        <f>VLOOKUP(C571,Ткани!A:F, 2, FALSE)</f>
        <v>лён</v>
      </c>
      <c r="H571" t="str">
        <f>VLOOKUP(C571, Ткани!A:F, 3, FALSE)</f>
        <v>красный</v>
      </c>
      <c r="I571" s="22">
        <f>VLOOKUP(C571,Ткани!A:F, 4, FALSE)</f>
        <v>160</v>
      </c>
    </row>
    <row r="572" spans="1:9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  <c r="F572" s="2" t="str">
        <f>VLOOKUP(B572, Продукция!A:E, 2,FALSE)</f>
        <v>рубашка</v>
      </c>
      <c r="G572" t="str">
        <f>VLOOKUP(C572,Ткани!A:F, 2, FALSE)</f>
        <v>поплин</v>
      </c>
      <c r="H572" t="str">
        <f>VLOOKUP(C572, Ткани!A:F, 3, FALSE)</f>
        <v>зеленый</v>
      </c>
      <c r="I572" s="22">
        <f>VLOOKUP(C572,Ткани!A:F, 4, FALSE)</f>
        <v>140</v>
      </c>
    </row>
    <row r="573" spans="1:9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  <c r="F573" s="2" t="str">
        <f>VLOOKUP(B573, Продукция!A:E, 2,FALSE)</f>
        <v>платье с кокеткой</v>
      </c>
      <c r="G573" t="str">
        <f>VLOOKUP(C573,Ткани!A:F, 2, FALSE)</f>
        <v>крепдешин</v>
      </c>
      <c r="H573" t="str">
        <f>VLOOKUP(C573, Ткани!A:F, 3, FALSE)</f>
        <v>красный</v>
      </c>
      <c r="I573" s="22">
        <f>VLOOKUP(C573,Ткани!A:F, 4, FALSE)</f>
        <v>196</v>
      </c>
    </row>
    <row r="574" spans="1:9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  <c r="F574" s="2" t="str">
        <f>VLOOKUP(B574, Продукция!A:E, 2,FALSE)</f>
        <v>платье-трансформер</v>
      </c>
      <c r="G574" t="str">
        <f>VLOOKUP(C574,Ткани!A:F, 2, FALSE)</f>
        <v>бархат</v>
      </c>
      <c r="H574" t="str">
        <f>VLOOKUP(C574, Ткани!A:F, 3, FALSE)</f>
        <v>синий</v>
      </c>
      <c r="I574" s="22">
        <f>VLOOKUP(C574,Ткани!A:F, 4, FALSE)</f>
        <v>405</v>
      </c>
    </row>
    <row r="575" spans="1:9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  <c r="F575" s="2" t="str">
        <f>VLOOKUP(B575, Продукция!A:E, 2,FALSE)</f>
        <v>рубашка</v>
      </c>
      <c r="G575" t="str">
        <f>VLOOKUP(C575,Ткани!A:F, 2, FALSE)</f>
        <v>лён</v>
      </c>
      <c r="H575" t="str">
        <f>VLOOKUP(C575, Ткани!A:F, 3, FALSE)</f>
        <v>синий</v>
      </c>
      <c r="I575" s="22">
        <f>VLOOKUP(C575,Ткани!A:F, 4, FALSE)</f>
        <v>160</v>
      </c>
    </row>
    <row r="576" spans="1:9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  <c r="F576" s="2" t="str">
        <f>VLOOKUP(B576, Продукция!A:E, 2,FALSE)</f>
        <v>платье-рубашка</v>
      </c>
      <c r="G576" t="str">
        <f>VLOOKUP(C576,Ткани!A:F, 2, FALSE)</f>
        <v>ситец</v>
      </c>
      <c r="H576" t="str">
        <f>VLOOKUP(C576, Ткани!A:F, 3, FALSE)</f>
        <v>красный</v>
      </c>
      <c r="I576" s="22">
        <f>VLOOKUP(C576,Ткани!A:F, 4, FALSE)</f>
        <v>95</v>
      </c>
    </row>
    <row r="577" spans="1:9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  <c r="F577" s="2" t="str">
        <f>VLOOKUP(B577, Продукция!A:E, 2,FALSE)</f>
        <v>брюки зауженные</v>
      </c>
      <c r="G577" t="str">
        <f>VLOOKUP(C577,Ткани!A:F, 2, FALSE)</f>
        <v>драп</v>
      </c>
      <c r="H577" t="str">
        <f>VLOOKUP(C577, Ткани!A:F, 3, FALSE)</f>
        <v>желтый</v>
      </c>
      <c r="I577" s="22">
        <f>VLOOKUP(C577,Ткани!A:F, 4, FALSE)</f>
        <v>670</v>
      </c>
    </row>
    <row r="578" spans="1:9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  <c r="F578" s="2" t="str">
        <f>VLOOKUP(B578, Продукция!A:E, 2,FALSE)</f>
        <v>юбка с запахом</v>
      </c>
      <c r="G578" t="str">
        <f>VLOOKUP(C578,Ткани!A:F, 5, FALSE)</f>
        <v>хлопок</v>
      </c>
      <c r="H578" t="str">
        <f>VLOOKUP(C578, Ткани!A:F, 3, FALSE)</f>
        <v>желтый</v>
      </c>
      <c r="I578" s="22">
        <f>VLOOKUP(C578,Ткани!A:F, 4, FALSE)</f>
        <v>135</v>
      </c>
    </row>
    <row r="579" spans="1:9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  <c r="F579" s="2" t="str">
        <f>VLOOKUP(B579, Продукция!A:E, 2,FALSE)</f>
        <v>платье-кимоно</v>
      </c>
      <c r="G579" t="str">
        <f>VLOOKUP(C579,Ткани!A:F, 2, FALSE)</f>
        <v>джинса</v>
      </c>
      <c r="H579" t="str">
        <f>VLOOKUP(C579, Ткани!A:F, 3, FALSE)</f>
        <v>белый</v>
      </c>
      <c r="I579" s="22">
        <f>VLOOKUP(C579,Ткани!A:F, 4, FALSE)</f>
        <v>420</v>
      </c>
    </row>
    <row r="580" spans="1:9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  <c r="F580" s="2" t="str">
        <f>VLOOKUP(B580, Продукция!A:E, 2,FALSE)</f>
        <v>платье миди</v>
      </c>
      <c r="G580" t="str">
        <f>VLOOKUP(C580,Ткани!A:F, 2, FALSE)</f>
        <v>вельвет</v>
      </c>
      <c r="H580" t="str">
        <f>VLOOKUP(C580, Ткани!A:F, 3, FALSE)</f>
        <v>черный</v>
      </c>
      <c r="I580" s="22">
        <f>VLOOKUP(C580,Ткани!A:F, 4, FALSE)</f>
        <v>410</v>
      </c>
    </row>
    <row r="581" spans="1:9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  <c r="F581" s="2" t="str">
        <f>VLOOKUP(B581, Продукция!A:E, 2,FALSE)</f>
        <v>платье прямое</v>
      </c>
      <c r="G581" t="str">
        <f>VLOOKUP(C581,Ткани!A:F, 2, FALSE)</f>
        <v>бязь</v>
      </c>
      <c r="H581" t="str">
        <f>VLOOKUP(C581, Ткани!A:F, 3, FALSE)</f>
        <v>красный</v>
      </c>
      <c r="I581" s="22">
        <f>VLOOKUP(C581,Ткани!A:F, 4, FALSE)</f>
        <v>135</v>
      </c>
    </row>
    <row r="582" spans="1:9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  <c r="F582" s="2" t="str">
        <f>VLOOKUP(B582, Продукция!A:E, 2,FALSE)</f>
        <v>платье с запахом</v>
      </c>
      <c r="G582" t="str">
        <f>VLOOKUP(C582,Ткани!A:F, 2, FALSE)</f>
        <v>муслин</v>
      </c>
      <c r="H582" t="str">
        <f>VLOOKUP(C582, Ткани!A:F, 3, FALSE)</f>
        <v>синий</v>
      </c>
      <c r="I582" s="22">
        <f>VLOOKUP(C582,Ткани!A:F, 4, FALSE)</f>
        <v>140</v>
      </c>
    </row>
    <row r="583" spans="1:9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  <c r="F583" s="2" t="str">
        <f>VLOOKUP(B583, Продукция!A:E, 2,FALSE)</f>
        <v>брюки зауженные</v>
      </c>
      <c r="G583" t="str">
        <f>VLOOKUP(C583,Ткани!A:F, 2, FALSE)</f>
        <v>поплин</v>
      </c>
      <c r="H583" t="str">
        <f>VLOOKUP(C583, Ткани!A:F, 3, FALSE)</f>
        <v>зеленый</v>
      </c>
      <c r="I583" s="22">
        <f>VLOOKUP(C583,Ткани!A:F, 4, FALSE)</f>
        <v>140</v>
      </c>
    </row>
    <row r="584" spans="1:9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  <c r="F584" s="2" t="str">
        <f>VLOOKUP(B584, Продукция!A:E, 2,FALSE)</f>
        <v>платье с запахом</v>
      </c>
      <c r="G584" t="str">
        <f>VLOOKUP(C584,Ткани!A:F, 2, FALSE)</f>
        <v>лён</v>
      </c>
      <c r="H584" t="str">
        <f>VLOOKUP(C584, Ткани!A:F, 3, FALSE)</f>
        <v>зеленый</v>
      </c>
      <c r="I584" s="22">
        <f>VLOOKUP(C584,Ткани!A:F, 4, FALSE)</f>
        <v>160</v>
      </c>
    </row>
    <row r="585" spans="1:9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  <c r="F585" s="2" t="str">
        <f>VLOOKUP(B585, Продукция!A:E, 2,FALSE)</f>
        <v>брюки зауженные</v>
      </c>
      <c r="G585" t="str">
        <f>VLOOKUP(C585,Ткани!A:F, 2, FALSE)</f>
        <v>батист</v>
      </c>
      <c r="H585" t="str">
        <f>VLOOKUP(C585, Ткани!A:F, 3, FALSE)</f>
        <v>белый</v>
      </c>
      <c r="I585" s="22">
        <f>VLOOKUP(C585,Ткани!A:F, 4, FALSE)</f>
        <v>70</v>
      </c>
    </row>
    <row r="586" spans="1:9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  <c r="F586" s="2" t="str">
        <f>VLOOKUP(B586, Продукция!A:E, 2,FALSE)</f>
        <v>платье-халат</v>
      </c>
      <c r="G586" t="str">
        <f>VLOOKUP(C586,Ткани!A:F, 2, FALSE)</f>
        <v>бязь</v>
      </c>
      <c r="H586" t="str">
        <f>VLOOKUP(C586, Ткани!A:F, 3, FALSE)</f>
        <v>белый</v>
      </c>
      <c r="I586" s="22">
        <f>VLOOKUP(C586,Ткани!A:F, 4, FALSE)</f>
        <v>135</v>
      </c>
    </row>
    <row r="587" spans="1:9" hidden="1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  <c r="F587" s="2" t="str">
        <f>VLOOKUP(B587, Продукция!A:E, 2,FALSE)</f>
        <v>платье ретро</v>
      </c>
      <c r="G587" t="str">
        <f>VLOOKUP(C587,Ткани!A:F, 2, FALSE)</f>
        <v>джинса</v>
      </c>
      <c r="H587" t="str">
        <f>VLOOKUP(C587, Ткани!A:F, 3, FALSE)</f>
        <v>красный</v>
      </c>
      <c r="I587" s="22">
        <f>VLOOKUP(C587,Ткани!A:F, 4, FALSE)</f>
        <v>420</v>
      </c>
    </row>
    <row r="588" spans="1:9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  <c r="F588" s="2" t="str">
        <f>VLOOKUP(B588, Продукция!A:E, 2,FALSE)</f>
        <v>капри</v>
      </c>
      <c r="G588" t="str">
        <f>VLOOKUP(C588,Ткани!A:F, 2, FALSE)</f>
        <v>батист</v>
      </c>
      <c r="H588" t="str">
        <f>VLOOKUP(C588, Ткани!A:F, 3, FALSE)</f>
        <v>розовый</v>
      </c>
      <c r="I588" s="22">
        <f>VLOOKUP(C588,Ткани!A:F, 4, FALSE)</f>
        <v>70</v>
      </c>
    </row>
    <row r="589" spans="1:9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  <c r="F589" s="2" t="str">
        <f>VLOOKUP(B589, Продукция!A:E, 2,FALSE)</f>
        <v>платье макси</v>
      </c>
      <c r="G589" t="str">
        <f>VLOOKUP(C589,Ткани!A:F, 2, FALSE)</f>
        <v>креп-сатин</v>
      </c>
      <c r="H589" t="str">
        <f>VLOOKUP(C589, Ткани!A:F, 3, FALSE)</f>
        <v>красный</v>
      </c>
      <c r="I589" s="22">
        <f>VLOOKUP(C589,Ткани!A:F, 4, FALSE)</f>
        <v>230</v>
      </c>
    </row>
    <row r="590" spans="1:9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  <c r="F590" s="2" t="str">
        <f>VLOOKUP(B590, Продукция!A:E, 2,FALSE)</f>
        <v>платье ретро</v>
      </c>
      <c r="G590" t="str">
        <f>VLOOKUP(C590,Ткани!A:F, 2, FALSE)</f>
        <v>креп-сатин</v>
      </c>
      <c r="H590" t="str">
        <f>VLOOKUP(C590, Ткани!A:F, 3, FALSE)</f>
        <v>красный</v>
      </c>
      <c r="I590" s="22">
        <f>VLOOKUP(C590,Ткани!A:F, 4, FALSE)</f>
        <v>230</v>
      </c>
    </row>
    <row r="591" spans="1:9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  <c r="F591" s="2" t="str">
        <f>VLOOKUP(B591, Продукция!A:E, 2,FALSE)</f>
        <v>рубашка</v>
      </c>
      <c r="G591" t="str">
        <f>VLOOKUP(C591,Ткани!A:F, 2, FALSE)</f>
        <v>лён</v>
      </c>
      <c r="H591" t="str">
        <f>VLOOKUP(C591, Ткани!A:F, 3, FALSE)</f>
        <v>красный</v>
      </c>
      <c r="I591" s="22">
        <f>VLOOKUP(C591,Ткани!A:F, 4, FALSE)</f>
        <v>160</v>
      </c>
    </row>
    <row r="592" spans="1:9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  <c r="F592" s="2" t="str">
        <f>VLOOKUP(B592, Продукция!A:E, 2,FALSE)</f>
        <v>капри</v>
      </c>
      <c r="G592" t="str">
        <f>VLOOKUP(C592,Ткани!A:F, 2, FALSE)</f>
        <v>лён</v>
      </c>
      <c r="H592" t="str">
        <f>VLOOKUP(C592, Ткани!A:F, 3, FALSE)</f>
        <v>белый</v>
      </c>
      <c r="I592" s="22">
        <f>VLOOKUP(C592,Ткани!A:F, 4, FALSE)</f>
        <v>160</v>
      </c>
    </row>
    <row r="593" spans="1:9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  <c r="F593" s="2" t="str">
        <f>VLOOKUP(B593, Продукция!A:E, 2,FALSE)</f>
        <v>платье ретро</v>
      </c>
      <c r="G593" t="str">
        <f>VLOOKUP(C593,Ткани!A:F, 2, FALSE)</f>
        <v>вельвет</v>
      </c>
      <c r="H593" t="str">
        <f>VLOOKUP(C593, Ткани!A:F, 3, FALSE)</f>
        <v>синий</v>
      </c>
      <c r="I593" s="22">
        <f>VLOOKUP(C593,Ткани!A:F, 4, FALSE)</f>
        <v>410</v>
      </c>
    </row>
    <row r="594" spans="1:9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  <c r="F594" s="2" t="str">
        <f>VLOOKUP(B594, Продукция!A:E, 2,FALSE)</f>
        <v>платье-трапеция</v>
      </c>
      <c r="G594" t="str">
        <f>VLOOKUP(C594,Ткани!A:F, 2, FALSE)</f>
        <v>лён</v>
      </c>
      <c r="H594" t="str">
        <f>VLOOKUP(C594, Ткани!A:F, 3, FALSE)</f>
        <v>желтый</v>
      </c>
      <c r="I594" s="22">
        <f>VLOOKUP(C594,Ткани!A:F, 4, FALSE)</f>
        <v>160</v>
      </c>
    </row>
    <row r="595" spans="1:9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  <c r="F595" s="2" t="str">
        <f>VLOOKUP(B595, Продукция!A:E, 2,FALSE)</f>
        <v>бриджи</v>
      </c>
      <c r="G595" t="str">
        <f>VLOOKUP(C595,Ткани!A:F, 2, FALSE)</f>
        <v>лён</v>
      </c>
      <c r="H595" t="str">
        <f>VLOOKUP(C595, Ткани!A:F, 3, FALSE)</f>
        <v>зеленый</v>
      </c>
      <c r="I595" s="22">
        <f>VLOOKUP(C595,Ткани!A:F, 4, FALSE)</f>
        <v>160</v>
      </c>
    </row>
    <row r="596" spans="1:9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  <c r="F596" s="2" t="str">
        <f>VLOOKUP(B596, Продукция!A:E, 2,FALSE)</f>
        <v>платье прямое</v>
      </c>
      <c r="G596" t="str">
        <f>VLOOKUP(C596,Ткани!A:F, 2, FALSE)</f>
        <v>драп</v>
      </c>
      <c r="H596" t="str">
        <f>VLOOKUP(C596, Ткани!A:F, 3, FALSE)</f>
        <v>синий</v>
      </c>
      <c r="I596" s="22">
        <f>VLOOKUP(C596,Ткани!A:F, 4, FALSE)</f>
        <v>670</v>
      </c>
    </row>
    <row r="597" spans="1:9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  <c r="F597" s="2" t="str">
        <f>VLOOKUP(B597, Продукция!A:E, 2,FALSE)</f>
        <v>платье-туника</v>
      </c>
      <c r="G597" t="str">
        <f>VLOOKUP(C597,Ткани!A:F, 2, FALSE)</f>
        <v>бязь</v>
      </c>
      <c r="H597" t="str">
        <f>VLOOKUP(C597, Ткани!A:F, 3, FALSE)</f>
        <v>белый</v>
      </c>
      <c r="I597" s="22">
        <f>VLOOKUP(C597,Ткани!A:F, 4, FALSE)</f>
        <v>135</v>
      </c>
    </row>
    <row r="598" spans="1:9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  <c r="F598" s="2" t="str">
        <f>VLOOKUP(B598, Продукция!A:E, 2,FALSE)</f>
        <v>юбка солнце</v>
      </c>
      <c r="G598" t="str">
        <f>VLOOKUP(C598,Ткани!A:F, 5, FALSE)</f>
        <v>хлопок</v>
      </c>
      <c r="H598" t="str">
        <f>VLOOKUP(C598, Ткани!A:F, 3, FALSE)</f>
        <v>белый</v>
      </c>
      <c r="I598" s="22">
        <f>VLOOKUP(C598,Ткани!A:F, 4, FALSE)</f>
        <v>70</v>
      </c>
    </row>
    <row r="599" spans="1:9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  <c r="F599" s="2" t="str">
        <f>VLOOKUP(B599, Продукция!A:E, 2,FALSE)</f>
        <v>платье с кокеткой</v>
      </c>
      <c r="G599" t="str">
        <f>VLOOKUP(C599,Ткани!A:F, 2, FALSE)</f>
        <v>драп</v>
      </c>
      <c r="H599" t="str">
        <f>VLOOKUP(C599, Ткани!A:F, 3, FALSE)</f>
        <v>красный</v>
      </c>
      <c r="I599" s="22">
        <f>VLOOKUP(C599,Ткани!A:F, 4, FALSE)</f>
        <v>670</v>
      </c>
    </row>
    <row r="600" spans="1:9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  <c r="F600" s="2" t="str">
        <f>VLOOKUP(B600, Продукция!A:E, 2,FALSE)</f>
        <v>брюки прямые</v>
      </c>
      <c r="G600" t="str">
        <f>VLOOKUP(C600,Ткани!A:F, 2, FALSE)</f>
        <v>атлас</v>
      </c>
      <c r="H600" t="str">
        <f>VLOOKUP(C600, Ткани!A:F, 3, FALSE)</f>
        <v>красный</v>
      </c>
      <c r="I600" s="22">
        <f>VLOOKUP(C600,Ткани!A:F, 4, FALSE)</f>
        <v>240</v>
      </c>
    </row>
    <row r="601" spans="1:9" hidden="1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  <c r="F601" s="2" t="str">
        <f>VLOOKUP(B601, Продукция!A:E, 2,FALSE)</f>
        <v>платье-туника</v>
      </c>
      <c r="G601" t="str">
        <f>VLOOKUP(C601,Ткани!A:F, 2, FALSE)</f>
        <v>джинса</v>
      </c>
      <c r="H601" t="str">
        <f>VLOOKUP(C601, Ткани!A:F, 3, FALSE)</f>
        <v>красный</v>
      </c>
      <c r="I601" s="22">
        <f>VLOOKUP(C601,Ткани!A:F, 4, FALSE)</f>
        <v>420</v>
      </c>
    </row>
    <row r="602" spans="1:9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  <c r="F602" s="2" t="str">
        <f>VLOOKUP(B602, Продукция!A:E, 2,FALSE)</f>
        <v>бриджи</v>
      </c>
      <c r="G602" t="str">
        <f>VLOOKUP(C602,Ткани!A:F, 2, FALSE)</f>
        <v>драп</v>
      </c>
      <c r="H602" t="str">
        <f>VLOOKUP(C602, Ткани!A:F, 3, FALSE)</f>
        <v>красный</v>
      </c>
      <c r="I602" s="22">
        <f>VLOOKUP(C602,Ткани!A:F, 4, FALSE)</f>
        <v>670</v>
      </c>
    </row>
    <row r="603" spans="1:9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  <c r="F603" s="2" t="str">
        <f>VLOOKUP(B603, Продукция!A:E, 2,FALSE)</f>
        <v>платье-туника</v>
      </c>
      <c r="G603" t="str">
        <f>VLOOKUP(C603,Ткани!A:F, 2, FALSE)</f>
        <v>джинса</v>
      </c>
      <c r="H603" t="str">
        <f>VLOOKUP(C603, Ткани!A:F, 3, FALSE)</f>
        <v>белый</v>
      </c>
      <c r="I603" s="22">
        <f>VLOOKUP(C603,Ткани!A:F, 4, FALSE)</f>
        <v>420</v>
      </c>
    </row>
    <row r="604" spans="1:9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  <c r="F604" s="2" t="str">
        <f>VLOOKUP(B604, Продукция!A:E, 2,FALSE)</f>
        <v>юбка солнце</v>
      </c>
      <c r="G604" t="str">
        <f>VLOOKUP(C604,Ткани!A:F, 5, FALSE)</f>
        <v>лён</v>
      </c>
      <c r="H604" t="str">
        <f>VLOOKUP(C604, Ткани!A:F, 3, FALSE)</f>
        <v>зеленый</v>
      </c>
      <c r="I604" s="22">
        <f>VLOOKUP(C604,Ткани!A:F, 4, FALSE)</f>
        <v>160</v>
      </c>
    </row>
    <row r="605" spans="1:9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  <c r="F605" s="2" t="str">
        <f>VLOOKUP(B605, Продукция!A:E, 2,FALSE)</f>
        <v>платье с кокеткой</v>
      </c>
      <c r="G605" t="str">
        <f>VLOOKUP(C605,Ткани!A:F, 2, FALSE)</f>
        <v>джинса</v>
      </c>
      <c r="H605" t="str">
        <f>VLOOKUP(C605, Ткани!A:F, 3, FALSE)</f>
        <v>белый</v>
      </c>
      <c r="I605" s="22">
        <f>VLOOKUP(C605,Ткани!A:F, 4, FALSE)</f>
        <v>420</v>
      </c>
    </row>
    <row r="606" spans="1:9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  <c r="F606" s="2" t="str">
        <f>VLOOKUP(B606, Продукция!A:E, 2,FALSE)</f>
        <v>платье прямое</v>
      </c>
      <c r="G606" t="str">
        <f>VLOOKUP(C606,Ткани!A:F, 2, FALSE)</f>
        <v>поплин</v>
      </c>
      <c r="H606" t="str">
        <f>VLOOKUP(C606, Ткани!A:F, 3, FALSE)</f>
        <v>синий</v>
      </c>
      <c r="I606" s="22">
        <f>VLOOKUP(C606,Ткани!A:F, 4, FALSE)</f>
        <v>140</v>
      </c>
    </row>
    <row r="607" spans="1:9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  <c r="F607" s="2" t="str">
        <f>VLOOKUP(B607, Продукция!A:E, 2,FALSE)</f>
        <v>рубашка</v>
      </c>
      <c r="G607" t="str">
        <f>VLOOKUP(C607,Ткани!A:F, 2, FALSE)</f>
        <v>ситец</v>
      </c>
      <c r="H607" t="str">
        <f>VLOOKUP(C607, Ткани!A:F, 3, FALSE)</f>
        <v>красный</v>
      </c>
      <c r="I607" s="22">
        <f>VLOOKUP(C607,Ткани!A:F, 4, FALSE)</f>
        <v>95</v>
      </c>
    </row>
    <row r="608" spans="1:9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  <c r="F608" s="2" t="str">
        <f>VLOOKUP(B608, Продукция!A:E, 2,FALSE)</f>
        <v>блузка с длинным рукавом</v>
      </c>
      <c r="G608" t="str">
        <f>VLOOKUP(C608,Ткани!A:F, 2, FALSE)</f>
        <v>ситец</v>
      </c>
      <c r="H608" t="str">
        <f>VLOOKUP(C608, Ткани!A:F, 3, FALSE)</f>
        <v>коричневый</v>
      </c>
      <c r="I608" s="22">
        <f>VLOOKUP(C608,Ткани!A:F, 4, FALSE)</f>
        <v>95</v>
      </c>
    </row>
    <row r="609" spans="1:9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  <c r="F609" s="2" t="str">
        <f>VLOOKUP(B609, Продукция!A:E, 2,FALSE)</f>
        <v>брюки прямые</v>
      </c>
      <c r="G609" t="str">
        <f>VLOOKUP(C609,Ткани!A:F, 2, FALSE)</f>
        <v>вельвет</v>
      </c>
      <c r="H609" t="str">
        <f>VLOOKUP(C609, Ткани!A:F, 3, FALSE)</f>
        <v>черный</v>
      </c>
      <c r="I609" s="22">
        <f>VLOOKUP(C609,Ткани!A:F, 4, FALSE)</f>
        <v>410</v>
      </c>
    </row>
    <row r="610" spans="1:9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  <c r="F610" s="2" t="str">
        <f>VLOOKUP(B610, Продукция!A:E, 2,FALSE)</f>
        <v>юбка со складками</v>
      </c>
      <c r="G610" t="str">
        <f>VLOOKUP(C610,Ткани!A:F, 5, FALSE)</f>
        <v>хлопок</v>
      </c>
      <c r="H610" t="str">
        <f>VLOOKUP(C610, Ткани!A:F, 3, FALSE)</f>
        <v>белый</v>
      </c>
      <c r="I610" s="22">
        <f>VLOOKUP(C610,Ткани!A:F, 4, FALSE)</f>
        <v>95</v>
      </c>
    </row>
    <row r="611" spans="1:9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  <c r="F611" s="2" t="str">
        <f>VLOOKUP(B611, Продукция!A:E, 2,FALSE)</f>
        <v>платье ретро</v>
      </c>
      <c r="G611" t="str">
        <f>VLOOKUP(C611,Ткани!A:F, 2, FALSE)</f>
        <v>бязь</v>
      </c>
      <c r="H611" t="str">
        <f>VLOOKUP(C611, Ткани!A:F, 3, FALSE)</f>
        <v>желтый</v>
      </c>
      <c r="I611" s="22">
        <f>VLOOKUP(C611,Ткани!A:F, 4, FALSE)</f>
        <v>135</v>
      </c>
    </row>
    <row r="612" spans="1:9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  <c r="F612" s="2" t="str">
        <f>VLOOKUP(B612, Продукция!A:E, 2,FALSE)</f>
        <v>платье-рубашка</v>
      </c>
      <c r="G612" t="str">
        <f>VLOOKUP(C612,Ткани!A:F, 2, FALSE)</f>
        <v>бязь</v>
      </c>
      <c r="H612" t="str">
        <f>VLOOKUP(C612, Ткани!A:F, 3, FALSE)</f>
        <v>белый</v>
      </c>
      <c r="I612" s="22">
        <f>VLOOKUP(C612,Ткани!A:F, 4, FALSE)</f>
        <v>135</v>
      </c>
    </row>
    <row r="613" spans="1:9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  <c r="F613" s="2" t="str">
        <f>VLOOKUP(B613, Продукция!A:E, 2,FALSE)</f>
        <v>платье с запахом</v>
      </c>
      <c r="G613" t="str">
        <f>VLOOKUP(C613,Ткани!A:F, 2, FALSE)</f>
        <v>вельвет</v>
      </c>
      <c r="H613" t="str">
        <f>VLOOKUP(C613, Ткани!A:F, 3, FALSE)</f>
        <v>черный</v>
      </c>
      <c r="I613" s="22">
        <f>VLOOKUP(C613,Ткани!A:F, 4, FALSE)</f>
        <v>410</v>
      </c>
    </row>
    <row r="614" spans="1:9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  <c r="F614" s="2" t="str">
        <f>VLOOKUP(B614, Продукция!A:E, 2,FALSE)</f>
        <v>юбка с оборкой</v>
      </c>
      <c r="G614" t="str">
        <f>VLOOKUP(C614,Ткани!A:F, 5, FALSE)</f>
        <v>шерсть</v>
      </c>
      <c r="H614" t="str">
        <f>VLOOKUP(C614, Ткани!A:F, 3, FALSE)</f>
        <v>красный</v>
      </c>
      <c r="I614" s="22">
        <f>VLOOKUP(C614,Ткани!A:F, 4, FALSE)</f>
        <v>670</v>
      </c>
    </row>
    <row r="615" spans="1:9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  <c r="F615" s="2" t="str">
        <f>VLOOKUP(B615, Продукция!A:E, 2,FALSE)</f>
        <v>рубашка</v>
      </c>
      <c r="G615" t="str">
        <f>VLOOKUP(C615,Ткани!A:F, 2, FALSE)</f>
        <v>атлас</v>
      </c>
      <c r="H615" t="str">
        <f>VLOOKUP(C615, Ткани!A:F, 3, FALSE)</f>
        <v>красный</v>
      </c>
      <c r="I615" s="22">
        <f>VLOOKUP(C615,Ткани!A:F, 4, FALSE)</f>
        <v>240</v>
      </c>
    </row>
    <row r="616" spans="1:9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  <c r="F616" s="2" t="str">
        <f>VLOOKUP(B616, Продукция!A:E, 2,FALSE)</f>
        <v>юбка с оборкой</v>
      </c>
      <c r="G616" t="str">
        <f>VLOOKUP(C616,Ткани!A:F, 5, FALSE)</f>
        <v>хлопок</v>
      </c>
      <c r="H616" t="str">
        <f>VLOOKUP(C616, Ткани!A:F, 3, FALSE)</f>
        <v>черный</v>
      </c>
      <c r="I616" s="22">
        <f>VLOOKUP(C616,Ткани!A:F, 4, FALSE)</f>
        <v>405</v>
      </c>
    </row>
    <row r="617" spans="1:9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  <c r="F617" s="2" t="str">
        <f>VLOOKUP(B617, Продукция!A:E, 2,FALSE)</f>
        <v>платье прямое</v>
      </c>
      <c r="G617" t="str">
        <f>VLOOKUP(C617,Ткани!A:F, 2, FALSE)</f>
        <v>бархат</v>
      </c>
      <c r="H617" t="str">
        <f>VLOOKUP(C617, Ткани!A:F, 3, FALSE)</f>
        <v>черный</v>
      </c>
      <c r="I617" s="22">
        <f>VLOOKUP(C617,Ткани!A:F, 4, FALSE)</f>
        <v>405</v>
      </c>
    </row>
    <row r="618" spans="1:9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  <c r="F618" s="2" t="str">
        <f>VLOOKUP(B618, Продукция!A:E, 2,FALSE)</f>
        <v>платье-трансформер</v>
      </c>
      <c r="G618" t="str">
        <f>VLOOKUP(C618,Ткани!A:F, 2, FALSE)</f>
        <v>ситец</v>
      </c>
      <c r="H618" t="str">
        <f>VLOOKUP(C618, Ткани!A:F, 3, FALSE)</f>
        <v>белый</v>
      </c>
      <c r="I618" s="22">
        <f>VLOOKUP(C618,Ткани!A:F, 4, FALSE)</f>
        <v>95</v>
      </c>
    </row>
    <row r="619" spans="1:9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  <c r="F619" s="2" t="str">
        <f>VLOOKUP(B619, Продукция!A:E, 2,FALSE)</f>
        <v>брюки клеш</v>
      </c>
      <c r="G619" t="str">
        <f>VLOOKUP(C619,Ткани!A:F, 2, FALSE)</f>
        <v>ситец</v>
      </c>
      <c r="H619" t="str">
        <f>VLOOKUP(C619, Ткани!A:F, 3, FALSE)</f>
        <v>красный</v>
      </c>
      <c r="I619" s="22">
        <f>VLOOKUP(C619,Ткани!A:F, 4, FALSE)</f>
        <v>95</v>
      </c>
    </row>
    <row r="620" spans="1:9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  <c r="F620" s="2" t="str">
        <f>VLOOKUP(B620, Продукция!A:E, 2,FALSE)</f>
        <v>юбка со складками</v>
      </c>
      <c r="G620" t="str">
        <f>VLOOKUP(C620,Ткани!A:F, 5, FALSE)</f>
        <v>хлопок</v>
      </c>
      <c r="H620" t="str">
        <f>VLOOKUP(C620, Ткани!A:F, 3, FALSE)</f>
        <v>синий</v>
      </c>
      <c r="I620" s="22">
        <f>VLOOKUP(C620,Ткани!A:F, 4, FALSE)</f>
        <v>405</v>
      </c>
    </row>
    <row r="621" spans="1:9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  <c r="F621" s="2" t="str">
        <f>VLOOKUP(B621, Продукция!A:E, 2,FALSE)</f>
        <v>рубашка</v>
      </c>
      <c r="G621" t="str">
        <f>VLOOKUP(C621,Ткани!A:F, 2, FALSE)</f>
        <v>сатин</v>
      </c>
      <c r="H621" t="str">
        <f>VLOOKUP(C621, Ткани!A:F, 3, FALSE)</f>
        <v>синий</v>
      </c>
      <c r="I621" s="22">
        <f>VLOOKUP(C621,Ткани!A:F, 4, FALSE)</f>
        <v>130</v>
      </c>
    </row>
    <row r="622" spans="1:9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  <c r="F622" s="2" t="str">
        <f>VLOOKUP(B622, Продукция!A:E, 2,FALSE)</f>
        <v>платье миди</v>
      </c>
      <c r="G622" t="str">
        <f>VLOOKUP(C622,Ткани!A:F, 2, FALSE)</f>
        <v>бархат</v>
      </c>
      <c r="H622" t="str">
        <f>VLOOKUP(C622, Ткани!A:F, 3, FALSE)</f>
        <v>синий</v>
      </c>
      <c r="I622" s="22">
        <f>VLOOKUP(C622,Ткани!A:F, 4, FALSE)</f>
        <v>405</v>
      </c>
    </row>
    <row r="623" spans="1:9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  <c r="F623" s="2" t="str">
        <f>VLOOKUP(B623, Продукция!A:E, 2,FALSE)</f>
        <v>юбка солнце</v>
      </c>
      <c r="G623" t="str">
        <f>VLOOKUP(C623,Ткани!A:F, 5, FALSE)</f>
        <v>хлопок</v>
      </c>
      <c r="H623" t="str">
        <f>VLOOKUP(C623, Ткани!A:F, 3, FALSE)</f>
        <v>красный</v>
      </c>
      <c r="I623" s="22">
        <f>VLOOKUP(C623,Ткани!A:F, 4, FALSE)</f>
        <v>95</v>
      </c>
    </row>
    <row r="624" spans="1:9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  <c r="F624" s="2" t="str">
        <f>VLOOKUP(B624, Продукция!A:E, 2,FALSE)</f>
        <v>брюки зауженные</v>
      </c>
      <c r="G624" t="str">
        <f>VLOOKUP(C624,Ткани!A:F, 2, FALSE)</f>
        <v>муслин</v>
      </c>
      <c r="H624" t="str">
        <f>VLOOKUP(C624, Ткани!A:F, 3, FALSE)</f>
        <v>зеленый</v>
      </c>
      <c r="I624" s="22">
        <f>VLOOKUP(C624,Ткани!A:F, 4, FALSE)</f>
        <v>140</v>
      </c>
    </row>
    <row r="625" spans="1:10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  <c r="F625" s="2" t="str">
        <f>VLOOKUP(B625, Продукция!A:E, 2,FALSE)</f>
        <v>брюки прямые</v>
      </c>
      <c r="G625" t="str">
        <f>VLOOKUP(C625,Ткани!A:F, 2, FALSE)</f>
        <v>бархат</v>
      </c>
      <c r="H625" t="str">
        <f>VLOOKUP(C625, Ткани!A:F, 3, FALSE)</f>
        <v>синий</v>
      </c>
      <c r="I625" s="22">
        <f>VLOOKUP(C625,Ткани!A:F, 4, FALSE)</f>
        <v>405</v>
      </c>
    </row>
    <row r="626" spans="1:10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  <c r="F626" s="2" t="str">
        <f>VLOOKUP(B626, Продукция!A:E, 2,FALSE)</f>
        <v>юбка полусолнце</v>
      </c>
      <c r="G626" t="str">
        <f>VLOOKUP(C626,Ткани!A:F, 5, FALSE)</f>
        <v>шёлк</v>
      </c>
      <c r="H626" t="str">
        <f>VLOOKUP(C626, Ткани!A:F, 3, FALSE)</f>
        <v>синий</v>
      </c>
      <c r="I626" s="22">
        <f>VLOOKUP(C626,Ткани!A:F, 4, FALSE)</f>
        <v>140</v>
      </c>
      <c r="J626">
        <f>PRODUCT(D626,E626)</f>
        <v>92308</v>
      </c>
    </row>
    <row r="627" spans="1:10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  <c r="F627" s="2" t="str">
        <f>VLOOKUP(B627, Продукция!A:E, 2,FALSE)</f>
        <v>бриджи</v>
      </c>
      <c r="G627" t="str">
        <f>VLOOKUP(C627,Ткани!A:F, 2, FALSE)</f>
        <v>лён</v>
      </c>
      <c r="H627" t="str">
        <f>VLOOKUP(C627, Ткани!A:F, 3, FALSE)</f>
        <v>синий</v>
      </c>
      <c r="I627" s="22">
        <f>VLOOKUP(C627,Ткани!A:F, 4, FALSE)</f>
        <v>160</v>
      </c>
    </row>
    <row r="628" spans="1:10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  <c r="F628" s="2" t="str">
        <f>VLOOKUP(B628, Продукция!A:E, 2,FALSE)</f>
        <v>капри</v>
      </c>
      <c r="G628" t="str">
        <f>VLOOKUP(C628,Ткани!A:F, 2, FALSE)</f>
        <v>креп-сатин</v>
      </c>
      <c r="H628" t="str">
        <f>VLOOKUP(C628, Ткани!A:F, 3, FALSE)</f>
        <v>синий</v>
      </c>
      <c r="I628" s="22">
        <f>VLOOKUP(C628,Ткани!A:F, 4, FALSE)</f>
        <v>230</v>
      </c>
    </row>
    <row r="629" spans="1:10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  <c r="F629" s="2" t="str">
        <f>VLOOKUP(B629, Продукция!A:E, 2,FALSE)</f>
        <v>брюки зауженные</v>
      </c>
      <c r="G629" t="str">
        <f>VLOOKUP(C629,Ткани!A:F, 2, FALSE)</f>
        <v>креп-сатин</v>
      </c>
      <c r="H629" t="str">
        <f>VLOOKUP(C629, Ткани!A:F, 3, FALSE)</f>
        <v>синий</v>
      </c>
      <c r="I629" s="22">
        <f>VLOOKUP(C629,Ткани!A:F, 4, FALSE)</f>
        <v>230</v>
      </c>
    </row>
    <row r="630" spans="1:10" hidden="1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  <c r="F630" s="2" t="str">
        <f>VLOOKUP(B630, Продукция!A:E, 2,FALSE)</f>
        <v>брюки прямые</v>
      </c>
      <c r="G630" t="str">
        <f>VLOOKUP(C630,Ткани!A:F, 2, FALSE)</f>
        <v>джинса</v>
      </c>
      <c r="H630" t="str">
        <f>VLOOKUP(C630, Ткани!A:F, 3, FALSE)</f>
        <v>белый</v>
      </c>
      <c r="I630" s="22">
        <f>VLOOKUP(C630,Ткани!A:F, 4, FALSE)</f>
        <v>420</v>
      </c>
    </row>
    <row r="631" spans="1:10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  <c r="F631" s="2" t="str">
        <f>VLOOKUP(B631, Продукция!A:E, 2,FALSE)</f>
        <v>бермуды</v>
      </c>
      <c r="G631" t="str">
        <f>VLOOKUP(C631,Ткани!A:F, 2, FALSE)</f>
        <v>вельвет</v>
      </c>
      <c r="H631" t="str">
        <f>VLOOKUP(C631, Ткани!A:F, 3, FALSE)</f>
        <v>красный</v>
      </c>
      <c r="I631" s="22">
        <f>VLOOKUP(C631,Ткани!A:F, 4, FALSE)</f>
        <v>410</v>
      </c>
    </row>
    <row r="632" spans="1:10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  <c r="F632" s="2" t="str">
        <f>VLOOKUP(B632, Продукция!A:E, 2,FALSE)</f>
        <v>брюки прямые</v>
      </c>
      <c r="G632" t="str">
        <f>VLOOKUP(C632,Ткани!A:F, 2, FALSE)</f>
        <v>джинса</v>
      </c>
      <c r="H632" t="str">
        <f>VLOOKUP(C632, Ткани!A:F, 3, FALSE)</f>
        <v>белый</v>
      </c>
      <c r="I632" s="22">
        <f>VLOOKUP(C632,Ткани!A:F, 4, FALSE)</f>
        <v>420</v>
      </c>
    </row>
    <row r="633" spans="1:10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  <c r="F633" s="2" t="str">
        <f>VLOOKUP(B633, Продукция!A:E, 2,FALSE)</f>
        <v>юбка со складками</v>
      </c>
      <c r="G633" t="str">
        <f>VLOOKUP(C633,Ткани!A:F, 5, FALSE)</f>
        <v>хлопок</v>
      </c>
      <c r="H633" t="str">
        <f>VLOOKUP(C633, Ткани!A:F, 3, FALSE)</f>
        <v>красный</v>
      </c>
      <c r="I633" s="22">
        <f>VLOOKUP(C633,Ткани!A:F, 4, FALSE)</f>
        <v>410</v>
      </c>
    </row>
    <row r="634" spans="1:10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  <c r="F634" s="2" t="str">
        <f>VLOOKUP(B634, Продукция!A:E, 2,FALSE)</f>
        <v>платье прямое</v>
      </c>
      <c r="G634" t="str">
        <f>VLOOKUP(C634,Ткани!A:F, 2, FALSE)</f>
        <v>поплин</v>
      </c>
      <c r="H634" t="str">
        <f>VLOOKUP(C634, Ткани!A:F, 3, FALSE)</f>
        <v>зеленый</v>
      </c>
      <c r="I634" s="22">
        <f>VLOOKUP(C634,Ткани!A:F, 4, FALSE)</f>
        <v>140</v>
      </c>
    </row>
    <row r="635" spans="1:10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  <c r="F635" s="2" t="str">
        <f>VLOOKUP(B635, Продукция!A:E, 2,FALSE)</f>
        <v>платье-трансформер</v>
      </c>
      <c r="G635" t="str">
        <f>VLOOKUP(C635,Ткани!A:F, 2, FALSE)</f>
        <v>муслин</v>
      </c>
      <c r="H635" t="str">
        <f>VLOOKUP(C635, Ткани!A:F, 3, FALSE)</f>
        <v>зеленый</v>
      </c>
      <c r="I635" s="22">
        <f>VLOOKUP(C635,Ткани!A:F, 4, FALSE)</f>
        <v>140</v>
      </c>
    </row>
    <row r="636" spans="1:10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  <c r="F636" s="2" t="str">
        <f>VLOOKUP(B636, Продукция!A:E, 2,FALSE)</f>
        <v>платье с запахом</v>
      </c>
      <c r="G636" t="str">
        <f>VLOOKUP(C636,Ткани!A:F, 2, FALSE)</f>
        <v>атлас</v>
      </c>
      <c r="H636" t="str">
        <f>VLOOKUP(C636, Ткани!A:F, 3, FALSE)</f>
        <v>красный</v>
      </c>
      <c r="I636" s="22">
        <f>VLOOKUP(C636,Ткани!A:F, 4, FALSE)</f>
        <v>240</v>
      </c>
    </row>
    <row r="637" spans="1:10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  <c r="F637" s="2" t="str">
        <f>VLOOKUP(B637, Продукция!A:E, 2,FALSE)</f>
        <v>рубашка</v>
      </c>
      <c r="G637" t="str">
        <f>VLOOKUP(C637,Ткани!A:F, 2, FALSE)</f>
        <v>лён</v>
      </c>
      <c r="H637" t="str">
        <f>VLOOKUP(C637, Ткани!A:F, 3, FALSE)</f>
        <v>белый</v>
      </c>
      <c r="I637" s="22">
        <f>VLOOKUP(C637,Ткани!A:F, 4, FALSE)</f>
        <v>160</v>
      </c>
    </row>
    <row r="638" spans="1:10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  <c r="F638" s="2" t="str">
        <f>VLOOKUP(B638, Продукция!A:E, 2,FALSE)</f>
        <v>рубашка</v>
      </c>
      <c r="G638" t="str">
        <f>VLOOKUP(C638,Ткани!A:F, 2, FALSE)</f>
        <v>батист</v>
      </c>
      <c r="H638" t="str">
        <f>VLOOKUP(C638, Ткани!A:F, 3, FALSE)</f>
        <v>розовый</v>
      </c>
      <c r="I638" s="22">
        <f>VLOOKUP(C638,Ткани!A:F, 4, FALSE)</f>
        <v>70</v>
      </c>
    </row>
    <row r="639" spans="1:10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  <c r="F639" s="2" t="str">
        <f>VLOOKUP(B639, Продукция!A:E, 2,FALSE)</f>
        <v>платье-трапеция</v>
      </c>
      <c r="G639" t="str">
        <f>VLOOKUP(C639,Ткани!A:F, 2, FALSE)</f>
        <v>батист</v>
      </c>
      <c r="H639" t="str">
        <f>VLOOKUP(C639, Ткани!A:F, 3, FALSE)</f>
        <v>розовый</v>
      </c>
      <c r="I639" s="22">
        <f>VLOOKUP(C639,Ткани!A:F, 4, FALSE)</f>
        <v>70</v>
      </c>
    </row>
    <row r="640" spans="1:10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  <c r="F640" s="2" t="str">
        <f>VLOOKUP(B640, Продукция!A:E, 2,FALSE)</f>
        <v>платье-туника</v>
      </c>
      <c r="G640" t="str">
        <f>VLOOKUP(C640,Ткани!A:F, 2, FALSE)</f>
        <v>лён</v>
      </c>
      <c r="H640" t="str">
        <f>VLOOKUP(C640, Ткани!A:F, 3, FALSE)</f>
        <v>белый</v>
      </c>
      <c r="I640" s="22">
        <f>VLOOKUP(C640,Ткани!A:F, 4, FALSE)</f>
        <v>160</v>
      </c>
    </row>
    <row r="641" spans="1:10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  <c r="F641" s="2" t="str">
        <f>VLOOKUP(B641, Продукция!A:E, 2,FALSE)</f>
        <v>брюки зауженные</v>
      </c>
      <c r="G641" t="str">
        <f>VLOOKUP(C641,Ткани!A:F, 2, FALSE)</f>
        <v>вельвет</v>
      </c>
      <c r="H641" t="str">
        <f>VLOOKUP(C641, Ткани!A:F, 3, FALSE)</f>
        <v>красный</v>
      </c>
      <c r="I641" s="22">
        <f>VLOOKUP(C641,Ткани!A:F, 4, FALSE)</f>
        <v>410</v>
      </c>
    </row>
    <row r="642" spans="1:10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  <c r="F642" s="2" t="str">
        <f>VLOOKUP(B642, Продукция!A:E, 2,FALSE)</f>
        <v>юбка полусолнце</v>
      </c>
      <c r="G642" t="str">
        <f>VLOOKUP(C642,Ткани!A:F, 5, FALSE)</f>
        <v>шёлк</v>
      </c>
      <c r="H642" t="str">
        <f>VLOOKUP(C642, Ткани!A:F, 3, FALSE)</f>
        <v>красный</v>
      </c>
      <c r="I642" s="22">
        <f>VLOOKUP(C642,Ткани!A:F, 4, FALSE)</f>
        <v>240</v>
      </c>
    </row>
    <row r="643" spans="1:10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  <c r="F643" s="2" t="str">
        <f>VLOOKUP(B643, Продукция!A:E, 2,FALSE)</f>
        <v>бриджи</v>
      </c>
      <c r="G643" t="str">
        <f>VLOOKUP(C643,Ткани!A:F, 2, FALSE)</f>
        <v>атлас</v>
      </c>
      <c r="H643" t="str">
        <f>VLOOKUP(C643, Ткани!A:F, 3, FALSE)</f>
        <v>красный</v>
      </c>
      <c r="I643" s="22">
        <f>VLOOKUP(C643,Ткани!A:F, 4, FALSE)</f>
        <v>240</v>
      </c>
    </row>
    <row r="644" spans="1:10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  <c r="F644" s="2" t="str">
        <f>VLOOKUP(B644, Продукция!A:E, 2,FALSE)</f>
        <v>платье-трансформер</v>
      </c>
      <c r="G644" t="str">
        <f>VLOOKUP(C644,Ткани!A:F, 2, FALSE)</f>
        <v>бязь</v>
      </c>
      <c r="H644" t="str">
        <f>VLOOKUP(C644, Ткани!A:F, 3, FALSE)</f>
        <v>красный</v>
      </c>
      <c r="I644" s="22">
        <f>VLOOKUP(C644,Ткани!A:F, 4, FALSE)</f>
        <v>135</v>
      </c>
    </row>
    <row r="645" spans="1:10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  <c r="F645" s="2" t="str">
        <f>VLOOKUP(B645, Продукция!A:E, 2,FALSE)</f>
        <v>брюки прямые</v>
      </c>
      <c r="G645" t="str">
        <f>VLOOKUP(C645,Ткани!A:F, 2, FALSE)</f>
        <v>вельвет</v>
      </c>
      <c r="H645" t="str">
        <f>VLOOKUP(C645, Ткани!A:F, 3, FALSE)</f>
        <v>черный</v>
      </c>
      <c r="I645" s="22">
        <f>VLOOKUP(C645,Ткани!A:F, 4, FALSE)</f>
        <v>410</v>
      </c>
    </row>
    <row r="646" spans="1:10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  <c r="F646" s="2" t="str">
        <f>VLOOKUP(B646, Продукция!A:E, 2,FALSE)</f>
        <v>платье с запахом</v>
      </c>
      <c r="G646" t="str">
        <f>VLOOKUP(C646,Ткани!A:F, 2, FALSE)</f>
        <v>креп-сатин</v>
      </c>
      <c r="H646" t="str">
        <f>VLOOKUP(C646, Ткани!A:F, 3, FALSE)</f>
        <v>синий</v>
      </c>
      <c r="I646" s="22">
        <f>VLOOKUP(C646,Ткани!A:F, 4, FALSE)</f>
        <v>230</v>
      </c>
    </row>
    <row r="647" spans="1:10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  <c r="F647" s="2" t="str">
        <f>VLOOKUP(B647, Продукция!A:E, 2,FALSE)</f>
        <v>платье миди</v>
      </c>
      <c r="G647" t="str">
        <f>VLOOKUP(C647,Ткани!A:F, 2, FALSE)</f>
        <v>драп</v>
      </c>
      <c r="H647" t="str">
        <f>VLOOKUP(C647, Ткани!A:F, 3, FALSE)</f>
        <v>желтый</v>
      </c>
      <c r="I647" s="22">
        <f>VLOOKUP(C647,Ткани!A:F, 4, FALSE)</f>
        <v>670</v>
      </c>
    </row>
    <row r="648" spans="1:10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  <c r="F648" s="2" t="str">
        <f>VLOOKUP(B648, Продукция!A:E, 2,FALSE)</f>
        <v>юбка солнце</v>
      </c>
      <c r="G648" t="str">
        <f>VLOOKUP(C648,Ткани!A:F, 5, FALSE)</f>
        <v>хлопок</v>
      </c>
      <c r="H648" t="str">
        <f>VLOOKUP(C648, Ткани!A:F, 3, FALSE)</f>
        <v>белый</v>
      </c>
      <c r="I648" s="22">
        <f>VLOOKUP(C648,Ткани!A:F, 4, FALSE)</f>
        <v>130</v>
      </c>
    </row>
    <row r="649" spans="1:10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  <c r="F649" s="2" t="str">
        <f>VLOOKUP(B649, Продукция!A:E, 2,FALSE)</f>
        <v>платье миди</v>
      </c>
      <c r="G649" t="str">
        <f>VLOOKUP(C649,Ткани!A:F, 2, FALSE)</f>
        <v>батист</v>
      </c>
      <c r="H649" t="str">
        <f>VLOOKUP(C649, Ткани!A:F, 3, FALSE)</f>
        <v>белый</v>
      </c>
      <c r="I649" s="22">
        <f>VLOOKUP(C649,Ткани!A:F, 4, FALSE)</f>
        <v>70</v>
      </c>
    </row>
    <row r="650" spans="1:10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  <c r="F650" s="2" t="str">
        <f>VLOOKUP(B650, Продукция!A:E, 2,FALSE)</f>
        <v>платье прямое</v>
      </c>
      <c r="G650" t="str">
        <f>VLOOKUP(C650,Ткани!A:F, 2, FALSE)</f>
        <v>атлас</v>
      </c>
      <c r="H650" t="str">
        <f>VLOOKUP(C650, Ткани!A:F, 3, FALSE)</f>
        <v>синий</v>
      </c>
      <c r="I650" s="22">
        <f>VLOOKUP(C650,Ткани!A:F, 4, FALSE)</f>
        <v>240</v>
      </c>
    </row>
    <row r="651" spans="1:10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  <c r="F651" s="2" t="str">
        <f>VLOOKUP(B651, Продукция!A:E, 2,FALSE)</f>
        <v>бриджи</v>
      </c>
      <c r="G651" t="str">
        <f>VLOOKUP(C651,Ткани!A:F, 2, FALSE)</f>
        <v>вельвет</v>
      </c>
      <c r="H651" t="str">
        <f>VLOOKUP(C651, Ткани!A:F, 3, FALSE)</f>
        <v>синий</v>
      </c>
      <c r="I651" s="22">
        <f>VLOOKUP(C651,Ткани!A:F, 4, FALSE)</f>
        <v>410</v>
      </c>
    </row>
    <row r="652" spans="1:10" hidden="1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  <c r="F652" s="2" t="str">
        <f>VLOOKUP(B652, Продукция!A:E, 2,FALSE)</f>
        <v>платье миди</v>
      </c>
      <c r="G652" t="str">
        <f>VLOOKUP(C652,Ткани!A:F, 2, FALSE)</f>
        <v>вельвет</v>
      </c>
      <c r="H652" t="str">
        <f>VLOOKUP(C652, Ткани!A:F, 3, FALSE)</f>
        <v>красный</v>
      </c>
      <c r="I652" s="22">
        <f>VLOOKUP(C652,Ткани!A:F, 4, FALSE)</f>
        <v>410</v>
      </c>
    </row>
    <row r="653" spans="1:10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  <c r="F653" s="2" t="str">
        <f>VLOOKUP(B653, Продукция!A:E, 2,FALSE)</f>
        <v>юбка солнце</v>
      </c>
      <c r="G653" t="str">
        <f>VLOOKUP(C653,Ткани!A:F, 5, FALSE)</f>
        <v>хлопок</v>
      </c>
      <c r="H653" t="str">
        <f>VLOOKUP(C653, Ткани!A:F, 3, FALSE)</f>
        <v>коричневый</v>
      </c>
      <c r="I653" s="22">
        <f>VLOOKUP(C653,Ткани!A:F, 4, FALSE)</f>
        <v>95</v>
      </c>
    </row>
    <row r="654" spans="1:10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  <c r="F654" s="2" t="str">
        <f>VLOOKUP(B654, Продукция!A:E, 2,FALSE)</f>
        <v>платье макси</v>
      </c>
      <c r="G654" t="str">
        <f>VLOOKUP(C654,Ткани!A:F, 2, FALSE)</f>
        <v>атлас</v>
      </c>
      <c r="H654" t="str">
        <f>VLOOKUP(C654, Ткани!A:F, 3, FALSE)</f>
        <v>желтый</v>
      </c>
      <c r="I654" s="22">
        <f>VLOOKUP(C654,Ткани!A:F, 4, FALSE)</f>
        <v>240</v>
      </c>
    </row>
    <row r="655" spans="1:10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  <c r="F655" s="2" t="str">
        <f>VLOOKUP(B655, Продукция!A:E, 2,FALSE)</f>
        <v>юбка с оборкой</v>
      </c>
      <c r="G655" t="str">
        <f>VLOOKUP(C655,Ткани!A:F, 5, FALSE)</f>
        <v>шёлк</v>
      </c>
      <c r="H655" t="str">
        <f>VLOOKUP(C655, Ткани!A:F, 3, FALSE)</f>
        <v>синий</v>
      </c>
      <c r="I655" s="22">
        <f>VLOOKUP(C655,Ткани!A:F, 4, FALSE)</f>
        <v>140</v>
      </c>
      <c r="J655">
        <f>PRODUCT(D655,E655)</f>
        <v>110001</v>
      </c>
    </row>
    <row r="656" spans="1:10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  <c r="F656" s="2" t="str">
        <f>VLOOKUP(B656, Продукция!A:E, 2,FALSE)</f>
        <v>юбка солнце</v>
      </c>
      <c r="G656" t="str">
        <f>VLOOKUP(C656,Ткани!A:F, 5, FALSE)</f>
        <v>хлопок</v>
      </c>
      <c r="H656" t="str">
        <f>VLOOKUP(C656, Ткани!A:F, 3, FALSE)</f>
        <v>красный</v>
      </c>
      <c r="I656" s="22">
        <f>VLOOKUP(C656,Ткани!A:F, 4, FALSE)</f>
        <v>420</v>
      </c>
    </row>
    <row r="657" spans="1:9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  <c r="F657" s="2" t="str">
        <f>VLOOKUP(B657, Продукция!A:E, 2,FALSE)</f>
        <v>платье-сарафан</v>
      </c>
      <c r="G657" t="str">
        <f>VLOOKUP(C657,Ткани!A:F, 2, FALSE)</f>
        <v>креп-сатин</v>
      </c>
      <c r="H657" t="str">
        <f>VLOOKUP(C657, Ткани!A:F, 3, FALSE)</f>
        <v>желтый</v>
      </c>
      <c r="I657" s="22">
        <f>VLOOKUP(C657,Ткани!A:F, 4, FALSE)</f>
        <v>230</v>
      </c>
    </row>
    <row r="658" spans="1:9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  <c r="F658" s="2" t="str">
        <f>VLOOKUP(B658, Продукция!A:E, 2,FALSE)</f>
        <v>платье с запахом</v>
      </c>
      <c r="G658" t="str">
        <f>VLOOKUP(C658,Ткани!A:F, 2, FALSE)</f>
        <v>батист</v>
      </c>
      <c r="H658" t="str">
        <f>VLOOKUP(C658, Ткани!A:F, 3, FALSE)</f>
        <v>белый</v>
      </c>
      <c r="I658" s="22">
        <f>VLOOKUP(C658,Ткани!A:F, 4, FALSE)</f>
        <v>70</v>
      </c>
    </row>
    <row r="659" spans="1:9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  <c r="F659" s="2" t="str">
        <f>VLOOKUP(B659, Продукция!A:E, 2,FALSE)</f>
        <v>брюки зауженные</v>
      </c>
      <c r="G659" t="str">
        <f>VLOOKUP(C659,Ткани!A:F, 2, FALSE)</f>
        <v>лён</v>
      </c>
      <c r="H659" t="str">
        <f>VLOOKUP(C659, Ткани!A:F, 3, FALSE)</f>
        <v>желтый</v>
      </c>
      <c r="I659" s="22">
        <f>VLOOKUP(C659,Ткани!A:F, 4, FALSE)</f>
        <v>160</v>
      </c>
    </row>
    <row r="660" spans="1:9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  <c r="F660" s="2" t="str">
        <f>VLOOKUP(B660, Продукция!A:E, 2,FALSE)</f>
        <v>платье-трапеция</v>
      </c>
      <c r="G660" t="str">
        <f>VLOOKUP(C660,Ткани!A:F, 2, FALSE)</f>
        <v>атлас</v>
      </c>
      <c r="H660" t="str">
        <f>VLOOKUP(C660, Ткани!A:F, 3, FALSE)</f>
        <v>красный</v>
      </c>
      <c r="I660" s="22">
        <f>VLOOKUP(C660,Ткани!A:F, 4, FALSE)</f>
        <v>240</v>
      </c>
    </row>
    <row r="661" spans="1:9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  <c r="F661" s="2" t="str">
        <f>VLOOKUP(B661, Продукция!A:E, 2,FALSE)</f>
        <v>юбка солнце</v>
      </c>
      <c r="G661" t="str">
        <f>VLOOKUP(C661,Ткани!A:F, 5, FALSE)</f>
        <v>шёлк</v>
      </c>
      <c r="H661" t="str">
        <f>VLOOKUP(C661, Ткани!A:F, 3, FALSE)</f>
        <v>красный</v>
      </c>
      <c r="I661" s="22">
        <f>VLOOKUP(C661,Ткани!A:F, 4, FALSE)</f>
        <v>140</v>
      </c>
    </row>
    <row r="662" spans="1:9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  <c r="F662" s="2" t="str">
        <f>VLOOKUP(B662, Продукция!A:E, 2,FALSE)</f>
        <v>платье ретро</v>
      </c>
      <c r="G662" t="str">
        <f>VLOOKUP(C662,Ткани!A:F, 2, FALSE)</f>
        <v>лён</v>
      </c>
      <c r="H662" t="str">
        <f>VLOOKUP(C662, Ткани!A:F, 3, FALSE)</f>
        <v>синий</v>
      </c>
      <c r="I662" s="22">
        <f>VLOOKUP(C662,Ткани!A:F, 4, FALSE)</f>
        <v>160</v>
      </c>
    </row>
    <row r="663" spans="1:9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  <c r="F663" s="2" t="str">
        <f>VLOOKUP(B663, Продукция!A:E, 2,FALSE)</f>
        <v>бриджи</v>
      </c>
      <c r="G663" t="str">
        <f>VLOOKUP(C663,Ткани!A:F, 2, FALSE)</f>
        <v>бархат</v>
      </c>
      <c r="H663" t="str">
        <f>VLOOKUP(C663, Ткани!A:F, 3, FALSE)</f>
        <v>синий</v>
      </c>
      <c r="I663" s="22">
        <f>VLOOKUP(C663,Ткани!A:F, 4, FALSE)</f>
        <v>405</v>
      </c>
    </row>
    <row r="664" spans="1:9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  <c r="F664" s="2" t="str">
        <f>VLOOKUP(B664, Продукция!A:E, 2,FALSE)</f>
        <v>платье с кокеткой</v>
      </c>
      <c r="G664" t="str">
        <f>VLOOKUP(C664,Ткани!A:F, 2, FALSE)</f>
        <v>лён</v>
      </c>
      <c r="H664" t="str">
        <f>VLOOKUP(C664, Ткани!A:F, 3, FALSE)</f>
        <v>белый</v>
      </c>
      <c r="I664" s="22">
        <f>VLOOKUP(C664,Ткани!A:F, 4, FALSE)</f>
        <v>160</v>
      </c>
    </row>
    <row r="665" spans="1:9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  <c r="F665" s="2" t="str">
        <f>VLOOKUP(B665, Продукция!A:E, 2,FALSE)</f>
        <v>брюки клеш</v>
      </c>
      <c r="G665" t="str">
        <f>VLOOKUP(C665,Ткани!A:F, 2, FALSE)</f>
        <v>бархат</v>
      </c>
      <c r="H665" t="str">
        <f>VLOOKUP(C665, Ткани!A:F, 3, FALSE)</f>
        <v>красный</v>
      </c>
      <c r="I665" s="22">
        <f>VLOOKUP(C665,Ткани!A:F, 4, FALSE)</f>
        <v>405</v>
      </c>
    </row>
    <row r="666" spans="1:9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  <c r="F666" s="2" t="str">
        <f>VLOOKUP(B666, Продукция!A:E, 2,FALSE)</f>
        <v>брюки клеш</v>
      </c>
      <c r="G666" t="str">
        <f>VLOOKUP(C666,Ткани!A:F, 2, FALSE)</f>
        <v>муслин</v>
      </c>
      <c r="H666" t="str">
        <f>VLOOKUP(C666, Ткани!A:F, 3, FALSE)</f>
        <v>красный</v>
      </c>
      <c r="I666" s="22">
        <f>VLOOKUP(C666,Ткани!A:F, 4, FALSE)</f>
        <v>140</v>
      </c>
    </row>
    <row r="667" spans="1:9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  <c r="F667" s="2" t="str">
        <f>VLOOKUP(B667, Продукция!A:E, 2,FALSE)</f>
        <v>платье с запахом</v>
      </c>
      <c r="G667" t="str">
        <f>VLOOKUP(C667,Ткани!A:F, 2, FALSE)</f>
        <v>лён</v>
      </c>
      <c r="H667" t="str">
        <f>VLOOKUP(C667, Ткани!A:F, 3, FALSE)</f>
        <v>желтый</v>
      </c>
      <c r="I667" s="22">
        <f>VLOOKUP(C667,Ткани!A:F, 4, FALSE)</f>
        <v>160</v>
      </c>
    </row>
    <row r="668" spans="1:9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  <c r="F668" s="2" t="str">
        <f>VLOOKUP(B668, Продукция!A:E, 2,FALSE)</f>
        <v>платье-халат</v>
      </c>
      <c r="G668" t="str">
        <f>VLOOKUP(C668,Ткани!A:F, 2, FALSE)</f>
        <v>креп-сатин</v>
      </c>
      <c r="H668" t="str">
        <f>VLOOKUP(C668, Ткани!A:F, 3, FALSE)</f>
        <v>красный</v>
      </c>
      <c r="I668" s="22">
        <f>VLOOKUP(C668,Ткани!A:F, 4, FALSE)</f>
        <v>230</v>
      </c>
    </row>
    <row r="669" spans="1:9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  <c r="F669" s="2" t="str">
        <f>VLOOKUP(B669, Продукция!A:E, 2,FALSE)</f>
        <v>рубашка</v>
      </c>
      <c r="G669" t="str">
        <f>VLOOKUP(C669,Ткани!A:F, 2, FALSE)</f>
        <v>сатин</v>
      </c>
      <c r="H669" t="str">
        <f>VLOOKUP(C669, Ткани!A:F, 3, FALSE)</f>
        <v>красный</v>
      </c>
      <c r="I669" s="22">
        <f>VLOOKUP(C669,Ткани!A:F, 4, FALSE)</f>
        <v>130</v>
      </c>
    </row>
    <row r="670" spans="1:9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  <c r="F670" s="2" t="str">
        <f>VLOOKUP(B670, Продукция!A:E, 2,FALSE)</f>
        <v>юбка с запахом</v>
      </c>
      <c r="G670" t="str">
        <f>VLOOKUP(C670,Ткани!A:F, 5, FALSE)</f>
        <v>хлопок</v>
      </c>
      <c r="H670" t="str">
        <f>VLOOKUP(C670, Ткани!A:F, 3, FALSE)</f>
        <v>красный</v>
      </c>
      <c r="I670" s="22">
        <f>VLOOKUP(C670,Ткани!A:F, 4, FALSE)</f>
        <v>95</v>
      </c>
    </row>
    <row r="671" spans="1:9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  <c r="F671" s="2" t="str">
        <f>VLOOKUP(B671, Продукция!A:E, 2,FALSE)</f>
        <v>юбка с оборкой</v>
      </c>
      <c r="G671" t="str">
        <f>VLOOKUP(C671,Ткани!A:F, 5, FALSE)</f>
        <v>хлопок</v>
      </c>
      <c r="H671" t="str">
        <f>VLOOKUP(C671, Ткани!A:F, 3, FALSE)</f>
        <v>красный</v>
      </c>
      <c r="I671" s="22">
        <f>VLOOKUP(C671,Ткани!A:F, 4, FALSE)</f>
        <v>135</v>
      </c>
    </row>
    <row r="672" spans="1:9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  <c r="F672" s="2" t="str">
        <f>VLOOKUP(B672, Продукция!A:E, 2,FALSE)</f>
        <v>рубашка</v>
      </c>
      <c r="G672" t="str">
        <f>VLOOKUP(C672,Ткани!A:F, 2, FALSE)</f>
        <v>лён</v>
      </c>
      <c r="H672" t="str">
        <f>VLOOKUP(C672, Ткани!A:F, 3, FALSE)</f>
        <v>зеленый</v>
      </c>
      <c r="I672" s="22">
        <f>VLOOKUP(C672,Ткани!A:F, 4, FALSE)</f>
        <v>160</v>
      </c>
    </row>
    <row r="673" spans="1:9" hidden="1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  <c r="F673" s="2" t="str">
        <f>VLOOKUP(B673, Продукция!A:E, 2,FALSE)</f>
        <v>платье с кокеткой</v>
      </c>
      <c r="G673" t="str">
        <f>VLOOKUP(C673,Ткани!A:F, 2, FALSE)</f>
        <v>вельвет</v>
      </c>
      <c r="H673" t="str">
        <f>VLOOKUP(C673, Ткани!A:F, 3, FALSE)</f>
        <v>красный</v>
      </c>
      <c r="I673" s="22">
        <f>VLOOKUP(C673,Ткани!A:F, 4, FALSE)</f>
        <v>410</v>
      </c>
    </row>
    <row r="674" spans="1:9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  <c r="F674" s="2" t="str">
        <f>VLOOKUP(B674, Продукция!A:E, 2,FALSE)</f>
        <v>брюки зауженные</v>
      </c>
      <c r="G674" t="str">
        <f>VLOOKUP(C674,Ткани!A:F, 2, FALSE)</f>
        <v>бархат</v>
      </c>
      <c r="H674" t="str">
        <f>VLOOKUP(C674, Ткани!A:F, 3, FALSE)</f>
        <v>синий</v>
      </c>
      <c r="I674" s="22">
        <f>VLOOKUP(C674,Ткани!A:F, 4, FALSE)</f>
        <v>405</v>
      </c>
    </row>
    <row r="675" spans="1:9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  <c r="F675" s="2" t="str">
        <f>VLOOKUP(B675, Продукция!A:E, 2,FALSE)</f>
        <v>капри</v>
      </c>
      <c r="G675" t="str">
        <f>VLOOKUP(C675,Ткани!A:F, 2, FALSE)</f>
        <v>бархат</v>
      </c>
      <c r="H675" t="str">
        <f>VLOOKUP(C675, Ткани!A:F, 3, FALSE)</f>
        <v>черный</v>
      </c>
      <c r="I675" s="22">
        <f>VLOOKUP(C675,Ткани!A:F, 4, FALSE)</f>
        <v>405</v>
      </c>
    </row>
    <row r="676" spans="1:9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  <c r="F676" s="2" t="str">
        <f>VLOOKUP(B676, Продукция!A:E, 2,FALSE)</f>
        <v>блузка с длинным рукавом</v>
      </c>
      <c r="G676" t="str">
        <f>VLOOKUP(C676,Ткани!A:F, 2, FALSE)</f>
        <v>креп-сатин</v>
      </c>
      <c r="H676" t="str">
        <f>VLOOKUP(C676, Ткани!A:F, 3, FALSE)</f>
        <v>красный</v>
      </c>
      <c r="I676" s="22">
        <f>VLOOKUP(C676,Ткани!A:F, 4, FALSE)</f>
        <v>230</v>
      </c>
    </row>
    <row r="677" spans="1:9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  <c r="F677" s="2" t="str">
        <f>VLOOKUP(B677, Продукция!A:E, 2,FALSE)</f>
        <v>платье с напуском на талии</v>
      </c>
      <c r="G677" t="str">
        <f>VLOOKUP(C677,Ткани!A:F, 2, FALSE)</f>
        <v>бязь</v>
      </c>
      <c r="H677" t="str">
        <f>VLOOKUP(C677, Ткани!A:F, 3, FALSE)</f>
        <v>красный</v>
      </c>
      <c r="I677" s="22">
        <f>VLOOKUP(C677,Ткани!A:F, 4, FALSE)</f>
        <v>135</v>
      </c>
    </row>
    <row r="678" spans="1:9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  <c r="F678" s="2" t="str">
        <f>VLOOKUP(B678, Продукция!A:E, 2,FALSE)</f>
        <v>брюки зауженные</v>
      </c>
      <c r="G678" t="str">
        <f>VLOOKUP(C678,Ткани!A:F, 2, FALSE)</f>
        <v>джинса</v>
      </c>
      <c r="H678" t="str">
        <f>VLOOKUP(C678, Ткани!A:F, 3, FALSE)</f>
        <v>белый</v>
      </c>
      <c r="I678" s="22">
        <f>VLOOKUP(C678,Ткани!A:F, 4, FALSE)</f>
        <v>420</v>
      </c>
    </row>
    <row r="679" spans="1:9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  <c r="F679" s="2" t="str">
        <f>VLOOKUP(B679, Продукция!A:E, 2,FALSE)</f>
        <v>платье-туника</v>
      </c>
      <c r="G679" t="str">
        <f>VLOOKUP(C679,Ткани!A:F, 2, FALSE)</f>
        <v>бязь</v>
      </c>
      <c r="H679" t="str">
        <f>VLOOKUP(C679, Ткани!A:F, 3, FALSE)</f>
        <v>желтый</v>
      </c>
      <c r="I679" s="22">
        <f>VLOOKUP(C679,Ткани!A:F, 4, FALSE)</f>
        <v>135</v>
      </c>
    </row>
    <row r="680" spans="1:9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  <c r="F680" s="2" t="str">
        <f>VLOOKUP(B680, Продукция!A:E, 2,FALSE)</f>
        <v>платье макси</v>
      </c>
      <c r="G680" t="str">
        <f>VLOOKUP(C680,Ткани!A:F, 2, FALSE)</f>
        <v>поплин</v>
      </c>
      <c r="H680" t="str">
        <f>VLOOKUP(C680, Ткани!A:F, 3, FALSE)</f>
        <v>желтый</v>
      </c>
      <c r="I680" s="22">
        <f>VLOOKUP(C680,Ткани!A:F, 4, FALSE)</f>
        <v>140</v>
      </c>
    </row>
    <row r="681" spans="1:9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  <c r="F681" s="2" t="str">
        <f>VLOOKUP(B681, Продукция!A:E, 2,FALSE)</f>
        <v>платье-жилет</v>
      </c>
      <c r="G681" t="str">
        <f>VLOOKUP(C681,Ткани!A:F, 2, FALSE)</f>
        <v>атлас</v>
      </c>
      <c r="H681" t="str">
        <f>VLOOKUP(C681, Ткани!A:F, 3, FALSE)</f>
        <v>красный</v>
      </c>
      <c r="I681" s="22">
        <f>VLOOKUP(C681,Ткани!A:F, 4, FALSE)</f>
        <v>240</v>
      </c>
    </row>
    <row r="682" spans="1:9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  <c r="F682" s="2" t="str">
        <f>VLOOKUP(B682, Продукция!A:E, 2,FALSE)</f>
        <v>рубашка</v>
      </c>
      <c r="G682" t="str">
        <f>VLOOKUP(C682,Ткани!A:F, 2, FALSE)</f>
        <v>джинса</v>
      </c>
      <c r="H682" t="str">
        <f>VLOOKUP(C682, Ткани!A:F, 3, FALSE)</f>
        <v>зеленый</v>
      </c>
      <c r="I682" s="22">
        <f>VLOOKUP(C682,Ткани!A:F, 4, FALSE)</f>
        <v>420</v>
      </c>
    </row>
    <row r="683" spans="1:9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  <c r="F683" s="2" t="str">
        <f>VLOOKUP(B683, Продукция!A:E, 2,FALSE)</f>
        <v>брюки прямые</v>
      </c>
      <c r="G683" t="str">
        <f>VLOOKUP(C683,Ткани!A:F, 2, FALSE)</f>
        <v>ситец</v>
      </c>
      <c r="H683" t="str">
        <f>VLOOKUP(C683, Ткани!A:F, 3, FALSE)</f>
        <v>коричневый</v>
      </c>
      <c r="I683" s="22">
        <f>VLOOKUP(C683,Ткани!A:F, 4, FALSE)</f>
        <v>95</v>
      </c>
    </row>
    <row r="684" spans="1:9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  <c r="F684" s="2" t="str">
        <f>VLOOKUP(B684, Продукция!A:E, 2,FALSE)</f>
        <v>брюки прямые</v>
      </c>
      <c r="G684" t="str">
        <f>VLOOKUP(C684,Ткани!A:F, 2, FALSE)</f>
        <v>вельвет</v>
      </c>
      <c r="H684" t="str">
        <f>VLOOKUP(C684, Ткани!A:F, 3, FALSE)</f>
        <v>красный</v>
      </c>
      <c r="I684" s="22">
        <f>VLOOKUP(C684,Ткани!A:F, 4, FALSE)</f>
        <v>410</v>
      </c>
    </row>
    <row r="685" spans="1:9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  <c r="F685" s="2" t="str">
        <f>VLOOKUP(B685, Продукция!A:E, 2,FALSE)</f>
        <v>юбка с запахом</v>
      </c>
      <c r="G685" t="str">
        <f>VLOOKUP(C685,Ткани!A:F, 5, FALSE)</f>
        <v>лён</v>
      </c>
      <c r="H685" t="str">
        <f>VLOOKUP(C685, Ткани!A:F, 3, FALSE)</f>
        <v>красный</v>
      </c>
      <c r="I685" s="22">
        <f>VLOOKUP(C685,Ткани!A:F, 4, FALSE)</f>
        <v>160</v>
      </c>
    </row>
    <row r="686" spans="1:9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  <c r="F686" s="2" t="str">
        <f>VLOOKUP(B686, Продукция!A:E, 2,FALSE)</f>
        <v>юбка солнце</v>
      </c>
      <c r="G686" t="str">
        <f>VLOOKUP(C686,Ткани!A:F, 5, FALSE)</f>
        <v>шерсть</v>
      </c>
      <c r="H686" t="str">
        <f>VLOOKUP(C686, Ткани!A:F, 3, FALSE)</f>
        <v>желтый</v>
      </c>
      <c r="I686" s="22">
        <f>VLOOKUP(C686,Ткани!A:F, 4, FALSE)</f>
        <v>670</v>
      </c>
    </row>
    <row r="687" spans="1:9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  <c r="F687" s="2" t="str">
        <f>VLOOKUP(B687, Продукция!A:E, 2,FALSE)</f>
        <v>платье с запахом</v>
      </c>
      <c r="G687" t="str">
        <f>VLOOKUP(C687,Ткани!A:F, 2, FALSE)</f>
        <v>креп-сатин</v>
      </c>
      <c r="H687" t="str">
        <f>VLOOKUP(C687, Ткани!A:F, 3, FALSE)</f>
        <v>желтый</v>
      </c>
      <c r="I687" s="22">
        <f>VLOOKUP(C687,Ткани!A:F, 4, FALSE)</f>
        <v>230</v>
      </c>
    </row>
    <row r="688" spans="1:9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  <c r="F688" s="2" t="str">
        <f>VLOOKUP(B688, Продукция!A:E, 2,FALSE)</f>
        <v>платье ретро</v>
      </c>
      <c r="G688" t="str">
        <f>VLOOKUP(C688,Ткани!A:F, 2, FALSE)</f>
        <v>лён</v>
      </c>
      <c r="H688" t="str">
        <f>VLOOKUP(C688, Ткани!A:F, 3, FALSE)</f>
        <v>красный</v>
      </c>
      <c r="I688" s="22">
        <f>VLOOKUP(C688,Ткани!A:F, 4, FALSE)</f>
        <v>160</v>
      </c>
    </row>
    <row r="689" spans="1:10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  <c r="F689" s="2" t="str">
        <f>VLOOKUP(B689, Продукция!A:E, 2,FALSE)</f>
        <v>брюки прямые</v>
      </c>
      <c r="G689" t="str">
        <f>VLOOKUP(C689,Ткани!A:F, 2, FALSE)</f>
        <v>ситец</v>
      </c>
      <c r="H689" t="str">
        <f>VLOOKUP(C689, Ткани!A:F, 3, FALSE)</f>
        <v>белый</v>
      </c>
      <c r="I689" s="22">
        <f>VLOOKUP(C689,Ткани!A:F, 4, FALSE)</f>
        <v>95</v>
      </c>
    </row>
    <row r="690" spans="1:10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  <c r="F690" s="2" t="str">
        <f>VLOOKUP(B690, Продукция!A:E, 2,FALSE)</f>
        <v>юбка с оборкой</v>
      </c>
      <c r="G690" t="str">
        <f>VLOOKUP(C690,Ткани!A:F, 5, FALSE)</f>
        <v>хлопок</v>
      </c>
      <c r="H690" t="str">
        <f>VLOOKUP(C690, Ткани!A:F, 3, FALSE)</f>
        <v>красный</v>
      </c>
      <c r="I690" s="22">
        <f>VLOOKUP(C690,Ткани!A:F, 4, FALSE)</f>
        <v>410</v>
      </c>
    </row>
    <row r="691" spans="1:10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  <c r="F691" s="2" t="str">
        <f>VLOOKUP(B691, Продукция!A:E, 2,FALSE)</f>
        <v>блузка с длинным рукавом</v>
      </c>
      <c r="G691" t="str">
        <f>VLOOKUP(C691,Ткани!A:F, 2, FALSE)</f>
        <v>лён</v>
      </c>
      <c r="H691" t="str">
        <f>VLOOKUP(C691, Ткани!A:F, 3, FALSE)</f>
        <v>белый</v>
      </c>
      <c r="I691" s="22">
        <f>VLOOKUP(C691,Ткани!A:F, 4, FALSE)</f>
        <v>160</v>
      </c>
    </row>
    <row r="692" spans="1:10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  <c r="F692" s="2" t="str">
        <f>VLOOKUP(B692, Продукция!A:E, 2,FALSE)</f>
        <v>блузка с длинным рукавом</v>
      </c>
      <c r="G692" t="str">
        <f>VLOOKUP(C692,Ткани!A:F, 2, FALSE)</f>
        <v>бязь</v>
      </c>
      <c r="H692" t="str">
        <f>VLOOKUP(C692, Ткани!A:F, 3, FALSE)</f>
        <v>желтый</v>
      </c>
      <c r="I692" s="22">
        <f>VLOOKUP(C692,Ткани!A:F, 4, FALSE)</f>
        <v>135</v>
      </c>
    </row>
    <row r="693" spans="1:10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  <c r="F693" s="2" t="str">
        <f>VLOOKUP(B693, Продукция!A:E, 2,FALSE)</f>
        <v>блузка с длинным рукавом</v>
      </c>
      <c r="G693" t="str">
        <f>VLOOKUP(C693,Ткани!A:F, 2, FALSE)</f>
        <v>крепдешин</v>
      </c>
      <c r="H693" t="str">
        <f>VLOOKUP(C693, Ткани!A:F, 3, FALSE)</f>
        <v>зеленый</v>
      </c>
      <c r="I693" s="22">
        <f>VLOOKUP(C693,Ткани!A:F, 4, FALSE)</f>
        <v>196</v>
      </c>
    </row>
    <row r="694" spans="1:10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  <c r="F694" s="2" t="str">
        <f>VLOOKUP(B694, Продукция!A:E, 2,FALSE)</f>
        <v>блузка с длинным рукавом</v>
      </c>
      <c r="G694" t="str">
        <f>VLOOKUP(C694,Ткани!A:F, 2, FALSE)</f>
        <v>бязь</v>
      </c>
      <c r="H694" t="str">
        <f>VLOOKUP(C694, Ткани!A:F, 3, FALSE)</f>
        <v>белый</v>
      </c>
      <c r="I694" s="22">
        <f>VLOOKUP(C694,Ткани!A:F, 4, FALSE)</f>
        <v>135</v>
      </c>
    </row>
    <row r="695" spans="1:10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  <c r="F695" s="2" t="str">
        <f>VLOOKUP(B695, Продукция!A:E, 2,FALSE)</f>
        <v>платье-сарафан</v>
      </c>
      <c r="G695" t="str">
        <f>VLOOKUP(C695,Ткани!A:F, 2, FALSE)</f>
        <v>муслин</v>
      </c>
      <c r="H695" t="str">
        <f>VLOOKUP(C695, Ткани!A:F, 3, FALSE)</f>
        <v>зеленый</v>
      </c>
      <c r="I695" s="22">
        <f>VLOOKUP(C695,Ткани!A:F, 4, FALSE)</f>
        <v>140</v>
      </c>
    </row>
    <row r="696" spans="1:10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  <c r="F696" s="2" t="str">
        <f>VLOOKUP(B696, Продукция!A:E, 2,FALSE)</f>
        <v>платье ретро</v>
      </c>
      <c r="G696" t="str">
        <f>VLOOKUP(C696,Ткани!A:F, 2, FALSE)</f>
        <v>джинса</v>
      </c>
      <c r="H696" t="str">
        <f>VLOOKUP(C696, Ткани!A:F, 3, FALSE)</f>
        <v>белый</v>
      </c>
      <c r="I696" s="22">
        <f>VLOOKUP(C696,Ткани!A:F, 4, FALSE)</f>
        <v>420</v>
      </c>
    </row>
    <row r="697" spans="1:10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  <c r="F697" s="2" t="str">
        <f>VLOOKUP(B697, Продукция!A:E, 2,FALSE)</f>
        <v>платье-жилет</v>
      </c>
      <c r="G697" t="str">
        <f>VLOOKUP(C697,Ткани!A:F, 2, FALSE)</f>
        <v>креп-сатин</v>
      </c>
      <c r="H697" t="str">
        <f>VLOOKUP(C697, Ткани!A:F, 3, FALSE)</f>
        <v>синий</v>
      </c>
      <c r="I697" s="22">
        <f>VLOOKUP(C697,Ткани!A:F, 4, FALSE)</f>
        <v>230</v>
      </c>
    </row>
    <row r="698" spans="1:10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  <c r="F698" s="2" t="str">
        <f>VLOOKUP(B698, Продукция!A:E, 2,FALSE)</f>
        <v>рубашка</v>
      </c>
      <c r="G698" t="str">
        <f>VLOOKUP(C698,Ткани!A:F, 2, FALSE)</f>
        <v>сатин</v>
      </c>
      <c r="H698" t="str">
        <f>VLOOKUP(C698, Ткани!A:F, 3, FALSE)</f>
        <v>белый</v>
      </c>
      <c r="I698" s="22">
        <f>VLOOKUP(C698,Ткани!A:F, 4, FALSE)</f>
        <v>130</v>
      </c>
    </row>
    <row r="699" spans="1:10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  <c r="F699" s="2" t="str">
        <f>VLOOKUP(B699, Продукция!A:E, 2,FALSE)</f>
        <v>юбка с оборкой</v>
      </c>
      <c r="G699" t="str">
        <f>VLOOKUP(C699,Ткани!A:F, 5, FALSE)</f>
        <v>шёлк</v>
      </c>
      <c r="H699" t="str">
        <f>VLOOKUP(C699, Ткани!A:F, 3, FALSE)</f>
        <v>синий</v>
      </c>
      <c r="I699" s="22">
        <f>VLOOKUP(C699,Ткани!A:F, 4, FALSE)</f>
        <v>196</v>
      </c>
      <c r="J699">
        <f>PRODUCT(D699,E699)</f>
        <v>71781</v>
      </c>
    </row>
    <row r="700" spans="1:10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  <c r="F700" s="2" t="str">
        <f>VLOOKUP(B700, Продукция!A:E, 2,FALSE)</f>
        <v>брюки прямые</v>
      </c>
      <c r="G700" t="str">
        <f>VLOOKUP(C700,Ткани!A:F, 2, FALSE)</f>
        <v>муслин</v>
      </c>
      <c r="H700" t="str">
        <f>VLOOKUP(C700, Ткани!A:F, 3, FALSE)</f>
        <v>синий</v>
      </c>
      <c r="I700" s="22">
        <f>VLOOKUP(C700,Ткани!A:F, 4, FALSE)</f>
        <v>140</v>
      </c>
    </row>
    <row r="701" spans="1:10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  <c r="F701" s="2" t="str">
        <f>VLOOKUP(B701, Продукция!A:E, 2,FALSE)</f>
        <v>юбка со складками</v>
      </c>
      <c r="G701" t="str">
        <f>VLOOKUP(C701,Ткани!A:F, 5, FALSE)</f>
        <v>шёлк</v>
      </c>
      <c r="H701" t="str">
        <f>VLOOKUP(C701, Ткани!A:F, 3, FALSE)</f>
        <v>синий</v>
      </c>
      <c r="I701" s="22">
        <f>VLOOKUP(C701,Ткани!A:F, 4, FALSE)</f>
        <v>240</v>
      </c>
    </row>
    <row r="702" spans="1:10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  <c r="F702" s="2" t="str">
        <f>VLOOKUP(B702, Продукция!A:E, 2,FALSE)</f>
        <v>юбка со складками</v>
      </c>
      <c r="G702" t="str">
        <f>VLOOKUP(C702,Ткани!A:F, 5, FALSE)</f>
        <v>хлопок</v>
      </c>
      <c r="H702" t="str">
        <f>VLOOKUP(C702, Ткани!A:F, 3, FALSE)</f>
        <v>красный</v>
      </c>
      <c r="I702" s="22">
        <f>VLOOKUP(C702,Ткани!A:F, 4, FALSE)</f>
        <v>135</v>
      </c>
    </row>
    <row r="703" spans="1:10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  <c r="F703" s="2" t="str">
        <f>VLOOKUP(B703, Продукция!A:E, 2,FALSE)</f>
        <v>платье-халат</v>
      </c>
      <c r="G703" t="str">
        <f>VLOOKUP(C703,Ткани!A:F, 2, FALSE)</f>
        <v>джинса</v>
      </c>
      <c r="H703" t="str">
        <f>VLOOKUP(C703, Ткани!A:F, 3, FALSE)</f>
        <v>белый</v>
      </c>
      <c r="I703" s="22">
        <f>VLOOKUP(C703,Ткани!A:F, 4, FALSE)</f>
        <v>420</v>
      </c>
    </row>
    <row r="704" spans="1:10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  <c r="F704" s="2" t="str">
        <f>VLOOKUP(B704, Продукция!A:E, 2,FALSE)</f>
        <v>рубашка</v>
      </c>
      <c r="G704" t="str">
        <f>VLOOKUP(C704,Ткани!A:F, 2, FALSE)</f>
        <v>крепдешин</v>
      </c>
      <c r="H704" t="str">
        <f>VLOOKUP(C704, Ткани!A:F, 3, FALSE)</f>
        <v>красный</v>
      </c>
      <c r="I704" s="22">
        <f>VLOOKUP(C704,Ткани!A:F, 4, FALSE)</f>
        <v>196</v>
      </c>
    </row>
    <row r="705" spans="1:9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  <c r="F705" s="2" t="str">
        <f>VLOOKUP(B705, Продукция!A:E, 2,FALSE)</f>
        <v>платье-халат</v>
      </c>
      <c r="G705" t="str">
        <f>VLOOKUP(C705,Ткани!A:F, 2, FALSE)</f>
        <v>лён</v>
      </c>
      <c r="H705" t="str">
        <f>VLOOKUP(C705, Ткани!A:F, 3, FALSE)</f>
        <v>белый</v>
      </c>
      <c r="I705" s="22">
        <f>VLOOKUP(C705,Ткани!A:F, 4, FALSE)</f>
        <v>160</v>
      </c>
    </row>
    <row r="706" spans="1:9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  <c r="F706" s="2" t="str">
        <f>VLOOKUP(B706, Продукция!A:E, 2,FALSE)</f>
        <v>бриджи</v>
      </c>
      <c r="G706" t="str">
        <f>VLOOKUP(C706,Ткани!A:F, 2, FALSE)</f>
        <v>креп-сатин</v>
      </c>
      <c r="H706" t="str">
        <f>VLOOKUP(C706, Ткани!A:F, 3, FALSE)</f>
        <v>желтый</v>
      </c>
      <c r="I706" s="22">
        <f>VLOOKUP(C706,Ткани!A:F, 4, FALSE)</f>
        <v>230</v>
      </c>
    </row>
    <row r="707" spans="1:9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  <c r="F707" s="2" t="str">
        <f>VLOOKUP(B707, Продукция!A:E, 2,FALSE)</f>
        <v>брюки прямые</v>
      </c>
      <c r="G707" t="str">
        <f>VLOOKUP(C707,Ткани!A:F, 2, FALSE)</f>
        <v>сатин</v>
      </c>
      <c r="H707" t="str">
        <f>VLOOKUP(C707, Ткани!A:F, 3, FALSE)</f>
        <v>белый</v>
      </c>
      <c r="I707" s="22">
        <f>VLOOKUP(C707,Ткани!A:F, 4, FALSE)</f>
        <v>130</v>
      </c>
    </row>
    <row r="708" spans="1:9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  <c r="F708" s="2" t="str">
        <f>VLOOKUP(B708, Продукция!A:E, 2,FALSE)</f>
        <v>юбка полусолнце</v>
      </c>
      <c r="G708" t="str">
        <f>VLOOKUP(C708,Ткани!A:F, 5, FALSE)</f>
        <v>шерсть</v>
      </c>
      <c r="H708" t="str">
        <f>VLOOKUP(C708, Ткани!A:F, 3, FALSE)</f>
        <v>желтый</v>
      </c>
      <c r="I708" s="22">
        <f>VLOOKUP(C708,Ткани!A:F, 4, FALSE)</f>
        <v>670</v>
      </c>
    </row>
    <row r="709" spans="1:9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  <c r="F709" s="2" t="str">
        <f>VLOOKUP(B709, Продукция!A:E, 2,FALSE)</f>
        <v>бриджи</v>
      </c>
      <c r="G709" t="str">
        <f>VLOOKUP(C709,Ткани!A:F, 2, FALSE)</f>
        <v>креп-сатин</v>
      </c>
      <c r="H709" t="str">
        <f>VLOOKUP(C709, Ткани!A:F, 3, FALSE)</f>
        <v>синий</v>
      </c>
      <c r="I709" s="22">
        <f>VLOOKUP(C709,Ткани!A:F, 4, FALSE)</f>
        <v>230</v>
      </c>
    </row>
    <row r="710" spans="1:9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  <c r="F710" s="2" t="str">
        <f>VLOOKUP(B710, Продукция!A:E, 2,FALSE)</f>
        <v>платье с напуском на талии</v>
      </c>
      <c r="G710" t="str">
        <f>VLOOKUP(C710,Ткани!A:F, 2, FALSE)</f>
        <v>батист</v>
      </c>
      <c r="H710" t="str">
        <f>VLOOKUP(C710, Ткани!A:F, 3, FALSE)</f>
        <v>белый</v>
      </c>
      <c r="I710" s="22">
        <f>VLOOKUP(C710,Ткани!A:F, 4, FALSE)</f>
        <v>70</v>
      </c>
    </row>
    <row r="711" spans="1:9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  <c r="F711" s="2" t="str">
        <f>VLOOKUP(B711, Продукция!A:E, 2,FALSE)</f>
        <v>брюки прямые</v>
      </c>
      <c r="G711" t="str">
        <f>VLOOKUP(C711,Ткани!A:F, 2, FALSE)</f>
        <v>крепдешин</v>
      </c>
      <c r="H711" t="str">
        <f>VLOOKUP(C711, Ткани!A:F, 3, FALSE)</f>
        <v>зеленый</v>
      </c>
      <c r="I711" s="22">
        <f>VLOOKUP(C711,Ткани!A:F, 4, FALSE)</f>
        <v>196</v>
      </c>
    </row>
    <row r="712" spans="1:9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  <c r="F712" s="2" t="str">
        <f>VLOOKUP(B712, Продукция!A:E, 2,FALSE)</f>
        <v>брюки прямые</v>
      </c>
      <c r="G712" t="str">
        <f>VLOOKUP(C712,Ткани!A:F, 2, FALSE)</f>
        <v>поплин</v>
      </c>
      <c r="H712" t="str">
        <f>VLOOKUP(C712, Ткани!A:F, 3, FALSE)</f>
        <v>желтый</v>
      </c>
      <c r="I712" s="22">
        <f>VLOOKUP(C712,Ткани!A:F, 4, FALSE)</f>
        <v>140</v>
      </c>
    </row>
    <row r="713" spans="1:9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  <c r="F713" s="2" t="str">
        <f>VLOOKUP(B713, Продукция!A:E, 2,FALSE)</f>
        <v>рубашка</v>
      </c>
      <c r="G713" t="str">
        <f>VLOOKUP(C713,Ткани!A:F, 2, FALSE)</f>
        <v>ситец</v>
      </c>
      <c r="H713" t="str">
        <f>VLOOKUP(C713, Ткани!A:F, 3, FALSE)</f>
        <v>белый</v>
      </c>
      <c r="I713" s="22">
        <f>VLOOKUP(C713,Ткани!A:F, 4, FALSE)</f>
        <v>95</v>
      </c>
    </row>
    <row r="714" spans="1:9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  <c r="F714" s="2" t="str">
        <f>VLOOKUP(B714, Продукция!A:E, 2,FALSE)</f>
        <v>брюки зауженные</v>
      </c>
      <c r="G714" t="str">
        <f>VLOOKUP(C714,Ткани!A:F, 2, FALSE)</f>
        <v>бязь</v>
      </c>
      <c r="H714" t="str">
        <f>VLOOKUP(C714, Ткани!A:F, 3, FALSE)</f>
        <v>красный</v>
      </c>
      <c r="I714" s="22">
        <f>VLOOKUP(C714,Ткани!A:F, 4, FALSE)</f>
        <v>135</v>
      </c>
    </row>
    <row r="715" spans="1:9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  <c r="F715" s="2" t="str">
        <f>VLOOKUP(B715, Продукция!A:E, 2,FALSE)</f>
        <v>брюки клеш</v>
      </c>
      <c r="G715" t="str">
        <f>VLOOKUP(C715,Ткани!A:F, 2, FALSE)</f>
        <v>бархат</v>
      </c>
      <c r="H715" t="str">
        <f>VLOOKUP(C715, Ткани!A:F, 3, FALSE)</f>
        <v>черный</v>
      </c>
      <c r="I715" s="22">
        <f>VLOOKUP(C715,Ткани!A:F, 4, FALSE)</f>
        <v>405</v>
      </c>
    </row>
    <row r="716" spans="1:9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  <c r="F716" s="2" t="str">
        <f>VLOOKUP(B716, Продукция!A:E, 2,FALSE)</f>
        <v>платье с напуском на талии</v>
      </c>
      <c r="G716" t="str">
        <f>VLOOKUP(C716,Ткани!A:F, 2, FALSE)</f>
        <v>атлас</v>
      </c>
      <c r="H716" t="str">
        <f>VLOOKUP(C716, Ткани!A:F, 3, FALSE)</f>
        <v>красный</v>
      </c>
      <c r="I716" s="22">
        <f>VLOOKUP(C716,Ткани!A:F, 4, FALSE)</f>
        <v>240</v>
      </c>
    </row>
    <row r="717" spans="1:9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  <c r="F717" s="2" t="str">
        <f>VLOOKUP(B717, Продукция!A:E, 2,FALSE)</f>
        <v>платье-трансформер</v>
      </c>
      <c r="G717" t="str">
        <f>VLOOKUP(C717,Ткани!A:F, 2, FALSE)</f>
        <v>атлас</v>
      </c>
      <c r="H717" t="str">
        <f>VLOOKUP(C717, Ткани!A:F, 3, FALSE)</f>
        <v>красный</v>
      </c>
      <c r="I717" s="22">
        <f>VLOOKUP(C717,Ткани!A:F, 4, FALSE)</f>
        <v>240</v>
      </c>
    </row>
    <row r="718" spans="1:9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  <c r="F718" s="2" t="str">
        <f>VLOOKUP(B718, Продукция!A:E, 2,FALSE)</f>
        <v>блузка с длинным рукавом</v>
      </c>
      <c r="G718" t="str">
        <f>VLOOKUP(C718,Ткани!A:F, 2, FALSE)</f>
        <v>вельвет</v>
      </c>
      <c r="H718" t="str">
        <f>VLOOKUP(C718, Ткани!A:F, 3, FALSE)</f>
        <v>синий</v>
      </c>
      <c r="I718" s="22">
        <f>VLOOKUP(C718,Ткани!A:F, 4, FALSE)</f>
        <v>410</v>
      </c>
    </row>
    <row r="719" spans="1:9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  <c r="F719" s="2" t="str">
        <f>VLOOKUP(B719, Продукция!A:E, 2,FALSE)</f>
        <v>платье-рубашка</v>
      </c>
      <c r="G719" t="str">
        <f>VLOOKUP(C719,Ткани!A:F, 2, FALSE)</f>
        <v>поплин</v>
      </c>
      <c r="H719" t="str">
        <f>VLOOKUP(C719, Ткани!A:F, 3, FALSE)</f>
        <v>желтый</v>
      </c>
      <c r="I719" s="22">
        <f>VLOOKUP(C719,Ткани!A:F, 4, FALSE)</f>
        <v>140</v>
      </c>
    </row>
    <row r="720" spans="1:9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  <c r="F720" s="2" t="str">
        <f>VLOOKUP(B720, Продукция!A:E, 2,FALSE)</f>
        <v>платье ретро</v>
      </c>
      <c r="G720" t="str">
        <f>VLOOKUP(C720,Ткани!A:F, 2, FALSE)</f>
        <v>бархат</v>
      </c>
      <c r="H720" t="str">
        <f>VLOOKUP(C720, Ткани!A:F, 3, FALSE)</f>
        <v>черный</v>
      </c>
      <c r="I720" s="22">
        <f>VLOOKUP(C720,Ткани!A:F, 4, FALSE)</f>
        <v>405</v>
      </c>
    </row>
    <row r="721" spans="1:9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  <c r="F721" s="2" t="str">
        <f>VLOOKUP(B721, Продукция!A:E, 2,FALSE)</f>
        <v>платье-трапеция</v>
      </c>
      <c r="G721" t="str">
        <f>VLOOKUP(C721,Ткани!A:F, 2, FALSE)</f>
        <v>вельвет</v>
      </c>
      <c r="H721" t="str">
        <f>VLOOKUP(C721, Ткани!A:F, 3, FALSE)</f>
        <v>черный</v>
      </c>
      <c r="I721" s="22">
        <f>VLOOKUP(C721,Ткани!A:F, 4, FALSE)</f>
        <v>410</v>
      </c>
    </row>
    <row r="722" spans="1:9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  <c r="F722" s="2" t="str">
        <f>VLOOKUP(B722, Продукция!A:E, 2,FALSE)</f>
        <v>платье-сарафан</v>
      </c>
      <c r="G722" t="str">
        <f>VLOOKUP(C722,Ткани!A:F, 2, FALSE)</f>
        <v>поплин</v>
      </c>
      <c r="H722" t="str">
        <f>VLOOKUP(C722, Ткани!A:F, 3, FALSE)</f>
        <v>зеленый</v>
      </c>
      <c r="I722" s="22">
        <f>VLOOKUP(C722,Ткани!A:F, 4, FALSE)</f>
        <v>140</v>
      </c>
    </row>
    <row r="723" spans="1:9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  <c r="F723" s="2" t="str">
        <f>VLOOKUP(B723, Продукция!A:E, 2,FALSE)</f>
        <v>платье ретро</v>
      </c>
      <c r="G723" t="str">
        <f>VLOOKUP(C723,Ткани!A:F, 2, FALSE)</f>
        <v>крепдешин</v>
      </c>
      <c r="H723" t="str">
        <f>VLOOKUP(C723, Ткани!A:F, 3, FALSE)</f>
        <v>зеленый</v>
      </c>
      <c r="I723" s="22">
        <f>VLOOKUP(C723,Ткани!A:F, 4, FALSE)</f>
        <v>196</v>
      </c>
    </row>
    <row r="724" spans="1:9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  <c r="F724" s="2" t="str">
        <f>VLOOKUP(B724, Продукция!A:E, 2,FALSE)</f>
        <v>платье-трапеция</v>
      </c>
      <c r="G724" t="str">
        <f>VLOOKUP(C724,Ткани!A:F, 2, FALSE)</f>
        <v>бархат</v>
      </c>
      <c r="H724" t="str">
        <f>VLOOKUP(C724, Ткани!A:F, 3, FALSE)</f>
        <v>синий</v>
      </c>
      <c r="I724" s="22">
        <f>VLOOKUP(C724,Ткани!A:F, 4, FALSE)</f>
        <v>405</v>
      </c>
    </row>
    <row r="725" spans="1:9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  <c r="F725" s="2" t="str">
        <f>VLOOKUP(B725, Продукция!A:E, 2,FALSE)</f>
        <v>платье с кокеткой</v>
      </c>
      <c r="G725" t="str">
        <f>VLOOKUP(C725,Ткани!A:F, 2, FALSE)</f>
        <v>муслин</v>
      </c>
      <c r="H725" t="str">
        <f>VLOOKUP(C725, Ткани!A:F, 3, FALSE)</f>
        <v>синий</v>
      </c>
      <c r="I725" s="22">
        <f>VLOOKUP(C725,Ткани!A:F, 4, FALSE)</f>
        <v>140</v>
      </c>
    </row>
    <row r="726" spans="1:9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  <c r="F726" s="2" t="str">
        <f>VLOOKUP(B726, Продукция!A:E, 2,FALSE)</f>
        <v>юбка со складками</v>
      </c>
      <c r="G726" t="str">
        <f>VLOOKUP(C726,Ткани!A:F, 5, FALSE)</f>
        <v>шёлк</v>
      </c>
      <c r="H726" t="str">
        <f>VLOOKUP(C726, Ткани!A:F, 3, FALSE)</f>
        <v>красный</v>
      </c>
      <c r="I726" s="22">
        <f>VLOOKUP(C726,Ткани!A:F, 4, FALSE)</f>
        <v>240</v>
      </c>
    </row>
    <row r="727" spans="1:9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  <c r="F727" s="2" t="str">
        <f>VLOOKUP(B727, Продукция!A:E, 2,FALSE)</f>
        <v>платье с запахом</v>
      </c>
      <c r="G727" t="str">
        <f>VLOOKUP(C727,Ткани!A:F, 2, FALSE)</f>
        <v>джинса</v>
      </c>
      <c r="H727" t="str">
        <f>VLOOKUP(C727, Ткани!A:F, 3, FALSE)</f>
        <v>зеленый</v>
      </c>
      <c r="I727" s="22">
        <f>VLOOKUP(C727,Ткани!A:F, 4, FALSE)</f>
        <v>420</v>
      </c>
    </row>
    <row r="728" spans="1:9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  <c r="F728" s="2" t="str">
        <f>VLOOKUP(B728, Продукция!A:E, 2,FALSE)</f>
        <v>юбка полусолнце</v>
      </c>
      <c r="G728" t="str">
        <f>VLOOKUP(C728,Ткани!A:F, 5, FALSE)</f>
        <v>хлопок</v>
      </c>
      <c r="H728" t="str">
        <f>VLOOKUP(C728, Ткани!A:F, 3, FALSE)</f>
        <v>белый</v>
      </c>
      <c r="I728" s="22">
        <f>VLOOKUP(C728,Ткани!A:F, 4, FALSE)</f>
        <v>95</v>
      </c>
    </row>
    <row r="729" spans="1:9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  <c r="F729" s="2" t="str">
        <f>VLOOKUP(B729, Продукция!A:E, 2,FALSE)</f>
        <v>платье макси</v>
      </c>
      <c r="G729" t="str">
        <f>VLOOKUP(C729,Ткани!A:F, 2, FALSE)</f>
        <v>бязь</v>
      </c>
      <c r="H729" t="str">
        <f>VLOOKUP(C729, Ткани!A:F, 3, FALSE)</f>
        <v>белый</v>
      </c>
      <c r="I729" s="22">
        <f>VLOOKUP(C729,Ткани!A:F, 4, FALSE)</f>
        <v>135</v>
      </c>
    </row>
    <row r="730" spans="1:9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  <c r="F730" s="2" t="str">
        <f>VLOOKUP(B730, Продукция!A:E, 2,FALSE)</f>
        <v>юбка с оборкой</v>
      </c>
      <c r="G730" t="str">
        <f>VLOOKUP(C730,Ткани!A:F, 5, FALSE)</f>
        <v>шёлк</v>
      </c>
      <c r="H730" t="str">
        <f>VLOOKUP(C730, Ткани!A:F, 3, FALSE)</f>
        <v>желтый</v>
      </c>
      <c r="I730" s="22">
        <f>VLOOKUP(C730,Ткани!A:F, 4, FALSE)</f>
        <v>230</v>
      </c>
    </row>
    <row r="731" spans="1:9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  <c r="F731" s="2" t="str">
        <f>VLOOKUP(B731, Продукция!A:E, 2,FALSE)</f>
        <v>блузка с длинным рукавом</v>
      </c>
      <c r="G731" t="str">
        <f>VLOOKUP(C731,Ткани!A:F, 2, FALSE)</f>
        <v>ситец</v>
      </c>
      <c r="H731" t="str">
        <f>VLOOKUP(C731, Ткани!A:F, 3, FALSE)</f>
        <v>красный</v>
      </c>
      <c r="I731" s="22">
        <f>VLOOKUP(C731,Ткани!A:F, 4, FALSE)</f>
        <v>95</v>
      </c>
    </row>
    <row r="732" spans="1:9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  <c r="F732" s="2" t="str">
        <f>VLOOKUP(B732, Продукция!A:E, 2,FALSE)</f>
        <v>юбка солнце</v>
      </c>
      <c r="G732" t="str">
        <f>VLOOKUP(C732,Ткани!A:F, 5, FALSE)</f>
        <v>хлопок</v>
      </c>
      <c r="H732" t="str">
        <f>VLOOKUP(C732, Ткани!A:F, 3, FALSE)</f>
        <v>черный</v>
      </c>
      <c r="I732" s="22">
        <f>VLOOKUP(C732,Ткани!A:F, 4, FALSE)</f>
        <v>405</v>
      </c>
    </row>
    <row r="733" spans="1:9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  <c r="F733" s="2" t="str">
        <f>VLOOKUP(B733, Продукция!A:E, 2,FALSE)</f>
        <v>платье макси</v>
      </c>
      <c r="G733" t="str">
        <f>VLOOKUP(C733,Ткани!A:F, 2, FALSE)</f>
        <v>лён</v>
      </c>
      <c r="H733" t="str">
        <f>VLOOKUP(C733, Ткани!A:F, 3, FALSE)</f>
        <v>синий</v>
      </c>
      <c r="I733" s="22">
        <f>VLOOKUP(C733,Ткани!A:F, 4, FALSE)</f>
        <v>160</v>
      </c>
    </row>
    <row r="734" spans="1:9" hidden="1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  <c r="F734" s="2" t="str">
        <f>VLOOKUP(B734, Продукция!A:E, 2,FALSE)</f>
        <v>платье прямое</v>
      </c>
      <c r="G734" t="str">
        <f>VLOOKUP(C734,Ткани!A:F, 2, FALSE)</f>
        <v>бархат</v>
      </c>
      <c r="H734" t="str">
        <f>VLOOKUP(C734, Ткани!A:F, 3, FALSE)</f>
        <v>красный</v>
      </c>
      <c r="I734" s="22">
        <f>VLOOKUP(C734,Ткани!A:F, 4, FALSE)</f>
        <v>405</v>
      </c>
    </row>
    <row r="735" spans="1:9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  <c r="F735" s="2" t="str">
        <f>VLOOKUP(B735, Продукция!A:E, 2,FALSE)</f>
        <v>платье прямое</v>
      </c>
      <c r="G735" t="str">
        <f>VLOOKUP(C735,Ткани!A:F, 2, FALSE)</f>
        <v>батист</v>
      </c>
      <c r="H735" t="str">
        <f>VLOOKUP(C735, Ткани!A:F, 3, FALSE)</f>
        <v>голубой</v>
      </c>
      <c r="I735" s="22">
        <f>VLOOKUP(C735,Ткани!A:F, 4, FALSE)</f>
        <v>70</v>
      </c>
    </row>
    <row r="736" spans="1:9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  <c r="F736" s="2" t="str">
        <f>VLOOKUP(B736, Продукция!A:E, 2,FALSE)</f>
        <v>юбка полусолнце</v>
      </c>
      <c r="G736" t="str">
        <f>VLOOKUP(C736,Ткани!A:F, 5, FALSE)</f>
        <v>хлопок</v>
      </c>
      <c r="H736" t="str">
        <f>VLOOKUP(C736, Ткани!A:F, 3, FALSE)</f>
        <v>черный</v>
      </c>
      <c r="I736" s="22">
        <f>VLOOKUP(C736,Ткани!A:F, 4, FALSE)</f>
        <v>410</v>
      </c>
    </row>
    <row r="737" spans="1:10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  <c r="F737" s="2" t="str">
        <f>VLOOKUP(B737, Продукция!A:E, 2,FALSE)</f>
        <v>капри</v>
      </c>
      <c r="G737" t="str">
        <f>VLOOKUP(C737,Ткани!A:F, 2, FALSE)</f>
        <v>вельвет</v>
      </c>
      <c r="H737" t="str">
        <f>VLOOKUP(C737, Ткани!A:F, 3, FALSE)</f>
        <v>синий</v>
      </c>
      <c r="I737" s="22">
        <f>VLOOKUP(C737,Ткани!A:F, 4, FALSE)</f>
        <v>410</v>
      </c>
    </row>
    <row r="738" spans="1:10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  <c r="F738" s="2" t="str">
        <f>VLOOKUP(B738, Продукция!A:E, 2,FALSE)</f>
        <v>юбка с оборкой</v>
      </c>
      <c r="G738" t="str">
        <f>VLOOKUP(C738,Ткани!A:F, 5, FALSE)</f>
        <v>хлопок</v>
      </c>
      <c r="H738" t="str">
        <f>VLOOKUP(C738, Ткани!A:F, 3, FALSE)</f>
        <v>красный</v>
      </c>
      <c r="I738" s="22">
        <f>VLOOKUP(C738,Ткани!A:F, 4, FALSE)</f>
        <v>405</v>
      </c>
    </row>
    <row r="739" spans="1:10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  <c r="F739" s="2" t="str">
        <f>VLOOKUP(B739, Продукция!A:E, 2,FALSE)</f>
        <v>платье-халат</v>
      </c>
      <c r="G739" t="str">
        <f>VLOOKUP(C739,Ткани!A:F, 2, FALSE)</f>
        <v>лён</v>
      </c>
      <c r="H739" t="str">
        <f>VLOOKUP(C739, Ткани!A:F, 3, FALSE)</f>
        <v>красный</v>
      </c>
      <c r="I739" s="22">
        <f>VLOOKUP(C739,Ткани!A:F, 4, FALSE)</f>
        <v>160</v>
      </c>
    </row>
    <row r="740" spans="1:10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  <c r="F740" s="2" t="str">
        <f>VLOOKUP(B740, Продукция!A:E, 2,FALSE)</f>
        <v>платье с кокеткой</v>
      </c>
      <c r="G740" t="str">
        <f>VLOOKUP(C740,Ткани!A:F, 2, FALSE)</f>
        <v>батист</v>
      </c>
      <c r="H740" t="str">
        <f>VLOOKUP(C740, Ткани!A:F, 3, FALSE)</f>
        <v>голубой</v>
      </c>
      <c r="I740" s="22">
        <f>VLOOKUP(C740,Ткани!A:F, 4, FALSE)</f>
        <v>70</v>
      </c>
    </row>
    <row r="741" spans="1:10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  <c r="F741" s="2" t="str">
        <f>VLOOKUP(B741, Продукция!A:E, 2,FALSE)</f>
        <v>платье-трансформер</v>
      </c>
      <c r="G741" t="str">
        <f>VLOOKUP(C741,Ткани!A:F, 2, FALSE)</f>
        <v>батист</v>
      </c>
      <c r="H741" t="str">
        <f>VLOOKUP(C741, Ткани!A:F, 3, FALSE)</f>
        <v>белый</v>
      </c>
      <c r="I741" s="22">
        <f>VLOOKUP(C741,Ткани!A:F, 4, FALSE)</f>
        <v>70</v>
      </c>
    </row>
    <row r="742" spans="1:10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  <c r="F742" s="2" t="str">
        <f>VLOOKUP(B742, Продукция!A:E, 2,FALSE)</f>
        <v>бермуды</v>
      </c>
      <c r="G742" t="str">
        <f>VLOOKUP(C742,Ткани!A:F, 2, FALSE)</f>
        <v>джинса</v>
      </c>
      <c r="H742" t="str">
        <f>VLOOKUP(C742, Ткани!A:F, 3, FALSE)</f>
        <v>красный</v>
      </c>
      <c r="I742" s="22">
        <f>VLOOKUP(C742,Ткани!A:F, 4, FALSE)</f>
        <v>420</v>
      </c>
    </row>
    <row r="743" spans="1:10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  <c r="F743" s="2" t="str">
        <f>VLOOKUP(B743, Продукция!A:E, 2,FALSE)</f>
        <v>юбка с запахом</v>
      </c>
      <c r="G743" t="str">
        <f>VLOOKUP(C743,Ткани!A:F, 5, FALSE)</f>
        <v>хлопок</v>
      </c>
      <c r="H743" t="str">
        <f>VLOOKUP(C743, Ткани!A:F, 3, FALSE)</f>
        <v>синий</v>
      </c>
      <c r="I743" s="22">
        <f>VLOOKUP(C743,Ткани!A:F, 4, FALSE)</f>
        <v>130</v>
      </c>
    </row>
    <row r="744" spans="1:10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  <c r="F744" s="2" t="str">
        <f>VLOOKUP(B744, Продукция!A:E, 2,FALSE)</f>
        <v>рубашка</v>
      </c>
      <c r="G744" t="str">
        <f>VLOOKUP(C744,Ткани!A:F, 2, FALSE)</f>
        <v>ситец</v>
      </c>
      <c r="H744" t="str">
        <f>VLOOKUP(C744, Ткани!A:F, 3, FALSE)</f>
        <v>коричневый</v>
      </c>
      <c r="I744" s="22">
        <f>VLOOKUP(C744,Ткани!A:F, 4, FALSE)</f>
        <v>95</v>
      </c>
    </row>
    <row r="745" spans="1:10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  <c r="F745" s="2" t="str">
        <f>VLOOKUP(B745, Продукция!A:E, 2,FALSE)</f>
        <v>брюки прямые</v>
      </c>
      <c r="G745" t="str">
        <f>VLOOKUP(C745,Ткани!A:F, 2, FALSE)</f>
        <v>джинса</v>
      </c>
      <c r="H745" t="str">
        <f>VLOOKUP(C745, Ткани!A:F, 3, FALSE)</f>
        <v>зеленый</v>
      </c>
      <c r="I745" s="22">
        <f>VLOOKUP(C745,Ткани!A:F, 4, FALSE)</f>
        <v>420</v>
      </c>
    </row>
    <row r="746" spans="1:10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  <c r="F746" s="2" t="str">
        <f>VLOOKUP(B746, Продукция!A:E, 2,FALSE)</f>
        <v>рубашка</v>
      </c>
      <c r="G746" t="str">
        <f>VLOOKUP(C746,Ткани!A:F, 2, FALSE)</f>
        <v>лён</v>
      </c>
      <c r="H746" t="str">
        <f>VLOOKUP(C746, Ткани!A:F, 3, FALSE)</f>
        <v>желтый</v>
      </c>
      <c r="I746" s="22">
        <f>VLOOKUP(C746,Ткани!A:F, 4, FALSE)</f>
        <v>160</v>
      </c>
    </row>
    <row r="747" spans="1:10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  <c r="F747" s="2" t="str">
        <f>VLOOKUP(B747, Продукция!A:E, 2,FALSE)</f>
        <v>платье-трапеция</v>
      </c>
      <c r="G747" t="str">
        <f>VLOOKUP(C747,Ткани!A:F, 2, FALSE)</f>
        <v>поплин</v>
      </c>
      <c r="H747" t="str">
        <f>VLOOKUP(C747, Ткани!A:F, 3, FALSE)</f>
        <v>зеленый</v>
      </c>
      <c r="I747" s="22">
        <f>VLOOKUP(C747,Ткани!A:F, 4, FALSE)</f>
        <v>140</v>
      </c>
    </row>
    <row r="748" spans="1:10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  <c r="F748" s="2" t="str">
        <f>VLOOKUP(B748, Продукция!A:E, 2,FALSE)</f>
        <v>юбка солнце</v>
      </c>
      <c r="G748" t="str">
        <f>VLOOKUP(C748,Ткани!A:F, 5, FALSE)</f>
        <v>шёлк</v>
      </c>
      <c r="H748" t="str">
        <f>VLOOKUP(C748, Ткани!A:F, 3, FALSE)</f>
        <v>синий</v>
      </c>
      <c r="I748" s="22">
        <f>VLOOKUP(C748,Ткани!A:F, 4, FALSE)</f>
        <v>140</v>
      </c>
      <c r="J748">
        <f>PRODUCT(D748,E748)</f>
        <v>20660</v>
      </c>
    </row>
    <row r="749" spans="1:10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  <c r="F749" s="2" t="str">
        <f>VLOOKUP(B749, Продукция!A:E, 2,FALSE)</f>
        <v>капри</v>
      </c>
      <c r="G749" t="str">
        <f>VLOOKUP(C749,Ткани!A:F, 2, FALSE)</f>
        <v>драп</v>
      </c>
      <c r="H749" t="str">
        <f>VLOOKUP(C749, Ткани!A:F, 3, FALSE)</f>
        <v>красный</v>
      </c>
      <c r="I749" s="22">
        <f>VLOOKUP(C749,Ткани!A:F, 4, FALSE)</f>
        <v>670</v>
      </c>
    </row>
    <row r="750" spans="1:10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  <c r="F750" s="2" t="str">
        <f>VLOOKUP(B750, Продукция!A:E, 2,FALSE)</f>
        <v>платье-рубашка</v>
      </c>
      <c r="G750" t="str">
        <f>VLOOKUP(C750,Ткани!A:F, 2, FALSE)</f>
        <v>вельвет</v>
      </c>
      <c r="H750" t="str">
        <f>VLOOKUP(C750, Ткани!A:F, 3, FALSE)</f>
        <v>синий</v>
      </c>
      <c r="I750" s="22">
        <f>VLOOKUP(C750,Ткани!A:F, 4, FALSE)</f>
        <v>410</v>
      </c>
    </row>
    <row r="751" spans="1:10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  <c r="F751" s="2" t="str">
        <f>VLOOKUP(B751, Продукция!A:E, 2,FALSE)</f>
        <v>брюки прямые</v>
      </c>
      <c r="G751" t="str">
        <f>VLOOKUP(C751,Ткани!A:F, 2, FALSE)</f>
        <v>крепдешин</v>
      </c>
      <c r="H751" t="str">
        <f>VLOOKUP(C751, Ткани!A:F, 3, FALSE)</f>
        <v>синий</v>
      </c>
      <c r="I751" s="22">
        <f>VLOOKUP(C751,Ткани!A:F, 4, FALSE)</f>
        <v>196</v>
      </c>
    </row>
    <row r="752" spans="1:10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  <c r="F752" s="2" t="str">
        <f>VLOOKUP(B752, Продукция!A:E, 2,FALSE)</f>
        <v>платье-трансформер</v>
      </c>
      <c r="G752" t="str">
        <f>VLOOKUP(C752,Ткани!A:F, 2, FALSE)</f>
        <v>драп</v>
      </c>
      <c r="H752" t="str">
        <f>VLOOKUP(C752, Ткани!A:F, 3, FALSE)</f>
        <v>красный</v>
      </c>
      <c r="I752" s="22">
        <f>VLOOKUP(C752,Ткани!A:F, 4, FALSE)</f>
        <v>670</v>
      </c>
    </row>
    <row r="753" spans="1:9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  <c r="F753" s="2" t="str">
        <f>VLOOKUP(B753, Продукция!A:E, 2,FALSE)</f>
        <v>брюки прямые</v>
      </c>
      <c r="G753" t="str">
        <f>VLOOKUP(C753,Ткани!A:F, 2, FALSE)</f>
        <v>креп-сатин</v>
      </c>
      <c r="H753" t="str">
        <f>VLOOKUP(C753, Ткани!A:F, 3, FALSE)</f>
        <v>желтый</v>
      </c>
      <c r="I753" s="22">
        <f>VLOOKUP(C753,Ткани!A:F, 4, FALSE)</f>
        <v>230</v>
      </c>
    </row>
    <row r="754" spans="1:9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  <c r="F754" s="2" t="str">
        <f>VLOOKUP(B754, Продукция!A:E, 2,FALSE)</f>
        <v>платье-сарафан</v>
      </c>
      <c r="G754" t="str">
        <f>VLOOKUP(C754,Ткани!A:F, 2, FALSE)</f>
        <v>батист</v>
      </c>
      <c r="H754" t="str">
        <f>VLOOKUP(C754, Ткани!A:F, 3, FALSE)</f>
        <v>розовый</v>
      </c>
      <c r="I754" s="22">
        <f>VLOOKUP(C754,Ткани!A:F, 4, FALSE)</f>
        <v>70</v>
      </c>
    </row>
    <row r="755" spans="1:9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  <c r="F755" s="2" t="str">
        <f>VLOOKUP(B755, Продукция!A:E, 2,FALSE)</f>
        <v>платье-сарафан</v>
      </c>
      <c r="G755" t="str">
        <f>VLOOKUP(C755,Ткани!A:F, 2, FALSE)</f>
        <v>драп</v>
      </c>
      <c r="H755" t="str">
        <f>VLOOKUP(C755, Ткани!A:F, 3, FALSE)</f>
        <v>красный</v>
      </c>
      <c r="I755" s="22">
        <f>VLOOKUP(C755,Ткани!A:F, 4, FALSE)</f>
        <v>670</v>
      </c>
    </row>
    <row r="756" spans="1:9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  <c r="F756" s="2" t="str">
        <f>VLOOKUP(B756, Продукция!A:E, 2,FALSE)</f>
        <v>брюки зауженные</v>
      </c>
      <c r="G756" t="str">
        <f>VLOOKUP(C756,Ткани!A:F, 2, FALSE)</f>
        <v>креп-сатин</v>
      </c>
      <c r="H756" t="str">
        <f>VLOOKUP(C756, Ткани!A:F, 3, FALSE)</f>
        <v>желтый</v>
      </c>
      <c r="I756" s="22">
        <f>VLOOKUP(C756,Ткани!A:F, 4, FALSE)</f>
        <v>230</v>
      </c>
    </row>
    <row r="757" spans="1:9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  <c r="F757" s="2" t="str">
        <f>VLOOKUP(B757, Продукция!A:E, 2,FALSE)</f>
        <v>платье-трансформер</v>
      </c>
      <c r="G757" t="str">
        <f>VLOOKUP(C757,Ткани!A:F, 2, FALSE)</f>
        <v>лён</v>
      </c>
      <c r="H757" t="str">
        <f>VLOOKUP(C757, Ткани!A:F, 3, FALSE)</f>
        <v>желтый</v>
      </c>
      <c r="I757" s="22">
        <f>VLOOKUP(C757,Ткани!A:F, 4, FALSE)</f>
        <v>160</v>
      </c>
    </row>
    <row r="758" spans="1:9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  <c r="F758" s="2" t="str">
        <f>VLOOKUP(B758, Продукция!A:E, 2,FALSE)</f>
        <v>юбка с оборкой</v>
      </c>
      <c r="G758" t="str">
        <f>VLOOKUP(C758,Ткани!A:F, 5, FALSE)</f>
        <v>хлопок</v>
      </c>
      <c r="H758" t="str">
        <f>VLOOKUP(C758, Ткани!A:F, 3, FALSE)</f>
        <v>красный</v>
      </c>
      <c r="I758" s="22">
        <f>VLOOKUP(C758,Ткани!A:F, 4, FALSE)</f>
        <v>420</v>
      </c>
    </row>
    <row r="759" spans="1:9" hidden="1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  <c r="F759" s="2" t="str">
        <f>VLOOKUP(B759, Продукция!A:E, 2,FALSE)</f>
        <v>платье с запахом</v>
      </c>
      <c r="G759" t="str">
        <f>VLOOKUP(C759,Ткани!A:F, 2, FALSE)</f>
        <v>вельвет</v>
      </c>
      <c r="H759" t="str">
        <f>VLOOKUP(C759, Ткани!A:F, 3, FALSE)</f>
        <v>красный</v>
      </c>
      <c r="I759" s="22">
        <f>VLOOKUP(C759,Ткани!A:F, 4, FALSE)</f>
        <v>410</v>
      </c>
    </row>
    <row r="760" spans="1:9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  <c r="F760" s="2" t="str">
        <f>VLOOKUP(B760, Продукция!A:E, 2,FALSE)</f>
        <v>платье миди</v>
      </c>
      <c r="G760" t="str">
        <f>VLOOKUP(C760,Ткани!A:F, 2, FALSE)</f>
        <v>муслин</v>
      </c>
      <c r="H760" t="str">
        <f>VLOOKUP(C760, Ткани!A:F, 3, FALSE)</f>
        <v>зеленый</v>
      </c>
      <c r="I760" s="22">
        <f>VLOOKUP(C760,Ткани!A:F, 4, FALSE)</f>
        <v>140</v>
      </c>
    </row>
    <row r="761" spans="1:9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  <c r="F761" s="2" t="str">
        <f>VLOOKUP(B761, Продукция!A:E, 2,FALSE)</f>
        <v>платье ретро</v>
      </c>
      <c r="G761" t="str">
        <f>VLOOKUP(C761,Ткани!A:F, 2, FALSE)</f>
        <v>поплин</v>
      </c>
      <c r="H761" t="str">
        <f>VLOOKUP(C761, Ткани!A:F, 3, FALSE)</f>
        <v>синий</v>
      </c>
      <c r="I761" s="22">
        <f>VLOOKUP(C761,Ткани!A:F, 4, FALSE)</f>
        <v>140</v>
      </c>
    </row>
    <row r="762" spans="1:9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  <c r="F762" s="2" t="str">
        <f>VLOOKUP(B762, Продукция!A:E, 2,FALSE)</f>
        <v>капри</v>
      </c>
      <c r="G762" t="str">
        <f>VLOOKUP(C762,Ткани!A:F, 2, FALSE)</f>
        <v>драп</v>
      </c>
      <c r="H762" t="str">
        <f>VLOOKUP(C762, Ткани!A:F, 3, FALSE)</f>
        <v>желтый</v>
      </c>
      <c r="I762" s="22">
        <f>VLOOKUP(C762,Ткани!A:F, 4, FALSE)</f>
        <v>670</v>
      </c>
    </row>
    <row r="763" spans="1:9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  <c r="F763" s="2" t="str">
        <f>VLOOKUP(B763, Продукция!A:E, 2,FALSE)</f>
        <v>капри</v>
      </c>
      <c r="G763" t="str">
        <f>VLOOKUP(C763,Ткани!A:F, 2, FALSE)</f>
        <v>лён</v>
      </c>
      <c r="H763" t="str">
        <f>VLOOKUP(C763, Ткани!A:F, 3, FALSE)</f>
        <v>красный</v>
      </c>
      <c r="I763" s="22">
        <f>VLOOKUP(C763,Ткани!A:F, 4, FALSE)</f>
        <v>160</v>
      </c>
    </row>
    <row r="764" spans="1:9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  <c r="F764" s="2" t="str">
        <f>VLOOKUP(B764, Продукция!A:E, 2,FALSE)</f>
        <v>брюки прямые</v>
      </c>
      <c r="G764" t="str">
        <f>VLOOKUP(C764,Ткани!A:F, 2, FALSE)</f>
        <v>бязь</v>
      </c>
      <c r="H764" t="str">
        <f>VLOOKUP(C764, Ткани!A:F, 3, FALSE)</f>
        <v>красный</v>
      </c>
      <c r="I764" s="22">
        <f>VLOOKUP(C764,Ткани!A:F, 4, FALSE)</f>
        <v>135</v>
      </c>
    </row>
    <row r="765" spans="1:9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  <c r="F765" s="2" t="str">
        <f>VLOOKUP(B765, Продукция!A:E, 2,FALSE)</f>
        <v>юбка с оборкой</v>
      </c>
      <c r="G765" t="str">
        <f>VLOOKUP(C765,Ткани!A:F, 5, FALSE)</f>
        <v>хлопок</v>
      </c>
      <c r="H765" t="str">
        <f>VLOOKUP(C765, Ткани!A:F, 3, FALSE)</f>
        <v>красный</v>
      </c>
      <c r="I765" s="22">
        <f>VLOOKUP(C765,Ткани!A:F, 4, FALSE)</f>
        <v>130</v>
      </c>
    </row>
    <row r="766" spans="1:9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  <c r="F766" s="2" t="str">
        <f>VLOOKUP(B766, Продукция!A:E, 2,FALSE)</f>
        <v>юбка полусолнце</v>
      </c>
      <c r="G766" t="str">
        <f>VLOOKUP(C766,Ткани!A:F, 5, FALSE)</f>
        <v>шёлк</v>
      </c>
      <c r="H766" t="str">
        <f>VLOOKUP(C766, Ткани!A:F, 3, FALSE)</f>
        <v>красный</v>
      </c>
      <c r="I766" s="22">
        <f>VLOOKUP(C766,Ткани!A:F, 4, FALSE)</f>
        <v>196</v>
      </c>
    </row>
    <row r="767" spans="1:9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  <c r="F767" s="2" t="str">
        <f>VLOOKUP(B767, Продукция!A:E, 2,FALSE)</f>
        <v>рубашка</v>
      </c>
      <c r="G767" t="str">
        <f>VLOOKUP(C767,Ткани!A:F, 2, FALSE)</f>
        <v>джинса</v>
      </c>
      <c r="H767" t="str">
        <f>VLOOKUP(C767, Ткани!A:F, 3, FALSE)</f>
        <v>зеленый</v>
      </c>
      <c r="I767" s="22">
        <f>VLOOKUP(C767,Ткани!A:F, 4, FALSE)</f>
        <v>420</v>
      </c>
    </row>
    <row r="768" spans="1:9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  <c r="F768" s="2" t="str">
        <f>VLOOKUP(B768, Продукция!A:E, 2,FALSE)</f>
        <v>бриджи</v>
      </c>
      <c r="G768" t="str">
        <f>VLOOKUP(C768,Ткани!A:F, 2, FALSE)</f>
        <v>джинса</v>
      </c>
      <c r="H768" t="str">
        <f>VLOOKUP(C768, Ткани!A:F, 3, FALSE)</f>
        <v>белый</v>
      </c>
      <c r="I768" s="22">
        <f>VLOOKUP(C768,Ткани!A:F, 4, FALSE)</f>
        <v>420</v>
      </c>
    </row>
    <row r="769" spans="1:9" hidden="1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  <c r="F769" s="2" t="str">
        <f>VLOOKUP(B769, Продукция!A:E, 2,FALSE)</f>
        <v>платье с кокеткой</v>
      </c>
      <c r="G769" t="str">
        <f>VLOOKUP(C769,Ткани!A:F, 2, FALSE)</f>
        <v>джинса</v>
      </c>
      <c r="H769" t="str">
        <f>VLOOKUP(C769, Ткани!A:F, 3, FALSE)</f>
        <v>красный</v>
      </c>
      <c r="I769" s="22">
        <f>VLOOKUP(C769,Ткани!A:F, 4, FALSE)</f>
        <v>420</v>
      </c>
    </row>
    <row r="770" spans="1:9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  <c r="F770" s="2" t="str">
        <f>VLOOKUP(B770, Продукция!A:E, 2,FALSE)</f>
        <v>платье с кокеткой</v>
      </c>
      <c r="G770" t="str">
        <f>VLOOKUP(C770,Ткани!A:F, 2, FALSE)</f>
        <v>поплин</v>
      </c>
      <c r="H770" t="str">
        <f>VLOOKUP(C770, Ткани!A:F, 3, FALSE)</f>
        <v>синий</v>
      </c>
      <c r="I770" s="22">
        <f>VLOOKUP(C770,Ткани!A:F, 4, FALSE)</f>
        <v>140</v>
      </c>
    </row>
    <row r="771" spans="1:9" hidden="1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  <c r="F771" s="2" t="str">
        <f>VLOOKUP(B771, Продукция!A:E, 2,FALSE)</f>
        <v>платье-трансформер</v>
      </c>
      <c r="G771" t="str">
        <f>VLOOKUP(C771,Ткани!A:F, 2, FALSE)</f>
        <v>вельвет</v>
      </c>
      <c r="H771" t="str">
        <f>VLOOKUP(C771, Ткани!A:F, 3, FALSE)</f>
        <v>красный</v>
      </c>
      <c r="I771" s="22">
        <f>VLOOKUP(C771,Ткани!A:F, 4, FALSE)</f>
        <v>410</v>
      </c>
    </row>
    <row r="772" spans="1:9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  <c r="F772" s="2" t="str">
        <f>VLOOKUP(B772, Продукция!A:E, 2,FALSE)</f>
        <v>юбка со складками</v>
      </c>
      <c r="G772" t="str">
        <f>VLOOKUP(C772,Ткани!A:F, 5, FALSE)</f>
        <v>хлопок</v>
      </c>
      <c r="H772" t="str">
        <f>VLOOKUP(C772, Ткани!A:F, 3, FALSE)</f>
        <v>зеленый</v>
      </c>
      <c r="I772" s="22">
        <f>VLOOKUP(C772,Ткани!A:F, 4, FALSE)</f>
        <v>420</v>
      </c>
    </row>
    <row r="773" spans="1:9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  <c r="F773" s="2" t="str">
        <f>VLOOKUP(B773, Продукция!A:E, 2,FALSE)</f>
        <v>юбка с оборкой</v>
      </c>
      <c r="G773" t="str">
        <f>VLOOKUP(C773,Ткани!A:F, 5, FALSE)</f>
        <v>хлопок</v>
      </c>
      <c r="H773" t="str">
        <f>VLOOKUP(C773, Ткани!A:F, 3, FALSE)</f>
        <v>белый</v>
      </c>
      <c r="I773" s="22">
        <f>VLOOKUP(C773,Ткани!A:F, 4, FALSE)</f>
        <v>130</v>
      </c>
    </row>
    <row r="774" spans="1:9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  <c r="F774" s="2" t="str">
        <f>VLOOKUP(B774, Продукция!A:E, 2,FALSE)</f>
        <v>капри</v>
      </c>
      <c r="G774" t="str">
        <f>VLOOKUP(C774,Ткани!A:F, 2, FALSE)</f>
        <v>ситец</v>
      </c>
      <c r="H774" t="str">
        <f>VLOOKUP(C774, Ткани!A:F, 3, FALSE)</f>
        <v>белый</v>
      </c>
      <c r="I774" s="22">
        <f>VLOOKUP(C774,Ткани!A:F, 4, FALSE)</f>
        <v>95</v>
      </c>
    </row>
    <row r="775" spans="1:9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  <c r="F775" s="2" t="str">
        <f>VLOOKUP(B775, Продукция!A:E, 2,FALSE)</f>
        <v>юбка с оборкой</v>
      </c>
      <c r="G775" t="str">
        <f>VLOOKUP(C775,Ткани!A:F, 5, FALSE)</f>
        <v>хлопок</v>
      </c>
      <c r="H775" t="str">
        <f>VLOOKUP(C775, Ткани!A:F, 3, FALSE)</f>
        <v>красный</v>
      </c>
      <c r="I775" s="22">
        <f>VLOOKUP(C775,Ткани!A:F, 4, FALSE)</f>
        <v>95</v>
      </c>
    </row>
    <row r="776" spans="1:9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  <c r="F776" s="2" t="str">
        <f>VLOOKUP(B776, Продукция!A:E, 2,FALSE)</f>
        <v>платье миди</v>
      </c>
      <c r="G776" t="str">
        <f>VLOOKUP(C776,Ткани!A:F, 2, FALSE)</f>
        <v>сатин</v>
      </c>
      <c r="H776" t="str">
        <f>VLOOKUP(C776, Ткани!A:F, 3, FALSE)</f>
        <v>белый</v>
      </c>
      <c r="I776" s="22">
        <f>VLOOKUP(C776,Ткани!A:F, 4, FALSE)</f>
        <v>130</v>
      </c>
    </row>
    <row r="777" spans="1:9" hidden="1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  <c r="F777" s="2" t="str">
        <f>VLOOKUP(B777, Продукция!A:E, 2,FALSE)</f>
        <v>платье прямое</v>
      </c>
      <c r="G777" t="str">
        <f>VLOOKUP(C777,Ткани!A:F, 2, FALSE)</f>
        <v>вельвет</v>
      </c>
      <c r="H777" t="str">
        <f>VLOOKUP(C777, Ткани!A:F, 3, FALSE)</f>
        <v>красный</v>
      </c>
      <c r="I777" s="22">
        <f>VLOOKUP(C777,Ткани!A:F, 4, FALSE)</f>
        <v>410</v>
      </c>
    </row>
    <row r="778" spans="1:9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  <c r="F778" s="2" t="str">
        <f>VLOOKUP(B778, Продукция!A:E, 2,FALSE)</f>
        <v>платье-халат</v>
      </c>
      <c r="G778" t="str">
        <f>VLOOKUP(C778,Ткани!A:F, 2, FALSE)</f>
        <v>муслин</v>
      </c>
      <c r="H778" t="str">
        <f>VLOOKUP(C778, Ткани!A:F, 3, FALSE)</f>
        <v>красный</v>
      </c>
      <c r="I778" s="22">
        <f>VLOOKUP(C778,Ткани!A:F, 4, FALSE)</f>
        <v>140</v>
      </c>
    </row>
    <row r="779" spans="1:9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  <c r="F779" s="2" t="str">
        <f>VLOOKUP(B779, Продукция!A:E, 2,FALSE)</f>
        <v>брюки клеш</v>
      </c>
      <c r="G779" t="str">
        <f>VLOOKUP(C779,Ткани!A:F, 2, FALSE)</f>
        <v>вельвет</v>
      </c>
      <c r="H779" t="str">
        <f>VLOOKUP(C779, Ткани!A:F, 3, FALSE)</f>
        <v>синий</v>
      </c>
      <c r="I779" s="22">
        <f>VLOOKUP(C779,Ткани!A:F, 4, FALSE)</f>
        <v>410</v>
      </c>
    </row>
    <row r="780" spans="1:9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  <c r="F780" s="2" t="str">
        <f>VLOOKUP(B780, Продукция!A:E, 2,FALSE)</f>
        <v>платье-трапеция</v>
      </c>
      <c r="G780" t="str">
        <f>VLOOKUP(C780,Ткани!A:F, 2, FALSE)</f>
        <v>атлас</v>
      </c>
      <c r="H780" t="str">
        <f>VLOOKUP(C780, Ткани!A:F, 3, FALSE)</f>
        <v>синий</v>
      </c>
      <c r="I780" s="22">
        <f>VLOOKUP(C780,Ткани!A:F, 4, FALSE)</f>
        <v>240</v>
      </c>
    </row>
    <row r="781" spans="1:9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  <c r="F781" s="2" t="str">
        <f>VLOOKUP(B781, Продукция!A:E, 2,FALSE)</f>
        <v>платье-рубашка</v>
      </c>
      <c r="G781" t="str">
        <f>VLOOKUP(C781,Ткани!A:F, 2, FALSE)</f>
        <v>лён</v>
      </c>
      <c r="H781" t="str">
        <f>VLOOKUP(C781, Ткани!A:F, 3, FALSE)</f>
        <v>красный</v>
      </c>
      <c r="I781" s="22">
        <f>VLOOKUP(C781,Ткани!A:F, 4, FALSE)</f>
        <v>160</v>
      </c>
    </row>
    <row r="782" spans="1:9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  <c r="F782" s="2" t="str">
        <f>VLOOKUP(B782, Продукция!A:E, 2,FALSE)</f>
        <v>платье с кокеткой</v>
      </c>
      <c r="G782" t="str">
        <f>VLOOKUP(C782,Ткани!A:F, 2, FALSE)</f>
        <v>вельвет</v>
      </c>
      <c r="H782" t="str">
        <f>VLOOKUP(C782, Ткани!A:F, 3, FALSE)</f>
        <v>черный</v>
      </c>
      <c r="I782" s="22">
        <f>VLOOKUP(C782,Ткани!A:F, 4, FALSE)</f>
        <v>410</v>
      </c>
    </row>
    <row r="783" spans="1:9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  <c r="F783" s="2" t="str">
        <f>VLOOKUP(B783, Продукция!A:E, 2,FALSE)</f>
        <v>платье-кимоно</v>
      </c>
      <c r="G783" t="str">
        <f>VLOOKUP(C783,Ткани!A:F, 2, FALSE)</f>
        <v>ситец</v>
      </c>
      <c r="H783" t="str">
        <f>VLOOKUP(C783, Ткани!A:F, 3, FALSE)</f>
        <v>коричневый</v>
      </c>
      <c r="I783" s="22">
        <f>VLOOKUP(C783,Ткани!A:F, 4, FALSE)</f>
        <v>95</v>
      </c>
    </row>
    <row r="784" spans="1:9" hidden="1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  <c r="F784" s="2" t="str">
        <f>VLOOKUP(B784, Продукция!A:E, 2,FALSE)</f>
        <v>платье-халат</v>
      </c>
      <c r="G784" t="str">
        <f>VLOOKUP(C784,Ткани!A:F, 2, FALSE)</f>
        <v>джинса</v>
      </c>
      <c r="H784" t="str">
        <f>VLOOKUP(C784, Ткани!A:F, 3, FALSE)</f>
        <v>красный</v>
      </c>
      <c r="I784" s="22">
        <f>VLOOKUP(C784,Ткани!A:F, 4, FALSE)</f>
        <v>420</v>
      </c>
    </row>
    <row r="785" spans="1:9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  <c r="F785" s="2" t="str">
        <f>VLOOKUP(B785, Продукция!A:E, 2,FALSE)</f>
        <v>брюки клеш</v>
      </c>
      <c r="G785" t="str">
        <f>VLOOKUP(C785,Ткани!A:F, 2, FALSE)</f>
        <v>батист</v>
      </c>
      <c r="H785" t="str">
        <f>VLOOKUP(C785, Ткани!A:F, 3, FALSE)</f>
        <v>голубой</v>
      </c>
      <c r="I785" s="22">
        <f>VLOOKUP(C785,Ткани!A:F, 4, FALSE)</f>
        <v>70</v>
      </c>
    </row>
    <row r="786" spans="1:9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  <c r="F786" s="2" t="str">
        <f>VLOOKUP(B786, Продукция!A:E, 2,FALSE)</f>
        <v>блузка с длинным рукавом</v>
      </c>
      <c r="G786" t="str">
        <f>VLOOKUP(C786,Ткани!A:F, 2, FALSE)</f>
        <v>джинса</v>
      </c>
      <c r="H786" t="str">
        <f>VLOOKUP(C786, Ткани!A:F, 3, FALSE)</f>
        <v>белый</v>
      </c>
      <c r="I786" s="22">
        <f>VLOOKUP(C786,Ткани!A:F, 4, FALSE)</f>
        <v>420</v>
      </c>
    </row>
    <row r="787" spans="1:9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  <c r="F787" s="2" t="str">
        <f>VLOOKUP(B787, Продукция!A:E, 2,FALSE)</f>
        <v>платье-сарафан</v>
      </c>
      <c r="G787" t="str">
        <f>VLOOKUP(C787,Ткани!A:F, 2, FALSE)</f>
        <v>бархат</v>
      </c>
      <c r="H787" t="str">
        <f>VLOOKUP(C787, Ткани!A:F, 3, FALSE)</f>
        <v>синий</v>
      </c>
      <c r="I787" s="22">
        <f>VLOOKUP(C787,Ткани!A:F, 4, FALSE)</f>
        <v>405</v>
      </c>
    </row>
    <row r="788" spans="1:9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  <c r="F788" s="2" t="str">
        <f>VLOOKUP(B788, Продукция!A:E, 2,FALSE)</f>
        <v>платье-трансформер</v>
      </c>
      <c r="G788" t="str">
        <f>VLOOKUP(C788,Ткани!A:F, 2, FALSE)</f>
        <v>лён</v>
      </c>
      <c r="H788" t="str">
        <f>VLOOKUP(C788, Ткани!A:F, 3, FALSE)</f>
        <v>зеленый</v>
      </c>
      <c r="I788" s="22">
        <f>VLOOKUP(C788,Ткани!A:F, 4, FALSE)</f>
        <v>160</v>
      </c>
    </row>
    <row r="789" spans="1:9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  <c r="F789" s="2" t="str">
        <f>VLOOKUP(B789, Продукция!A:E, 2,FALSE)</f>
        <v>юбка полусолнце</v>
      </c>
      <c r="G789" t="str">
        <f>VLOOKUP(C789,Ткани!A:F, 5, FALSE)</f>
        <v>хлопок</v>
      </c>
      <c r="H789" t="str">
        <f>VLOOKUP(C789, Ткани!A:F, 3, FALSE)</f>
        <v>белый</v>
      </c>
      <c r="I789" s="22">
        <f>VLOOKUP(C789,Ткани!A:F, 4, FALSE)</f>
        <v>70</v>
      </c>
    </row>
    <row r="790" spans="1:9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  <c r="F790" s="2" t="str">
        <f>VLOOKUP(B790, Продукция!A:E, 2,FALSE)</f>
        <v>платье с напуском на талии</v>
      </c>
      <c r="G790" t="str">
        <f>VLOOKUP(C790,Ткани!A:F, 2, FALSE)</f>
        <v>драп</v>
      </c>
      <c r="H790" t="str">
        <f>VLOOKUP(C790, Ткани!A:F, 3, FALSE)</f>
        <v>красный</v>
      </c>
      <c r="I790" s="22">
        <f>VLOOKUP(C790,Ткани!A:F, 4, FALSE)</f>
        <v>670</v>
      </c>
    </row>
    <row r="791" spans="1:9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  <c r="F791" s="2" t="str">
        <f>VLOOKUP(B791, Продукция!A:E, 2,FALSE)</f>
        <v>платье макси</v>
      </c>
      <c r="G791" t="str">
        <f>VLOOKUP(C791,Ткани!A:F, 2, FALSE)</f>
        <v>ситец</v>
      </c>
      <c r="H791" t="str">
        <f>VLOOKUP(C791, Ткани!A:F, 3, FALSE)</f>
        <v>красный</v>
      </c>
      <c r="I791" s="22">
        <f>VLOOKUP(C791,Ткани!A:F, 4, FALSE)</f>
        <v>95</v>
      </c>
    </row>
    <row r="792" spans="1:9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  <c r="F792" s="2" t="str">
        <f>VLOOKUP(B792, Продукция!A:E, 2,FALSE)</f>
        <v>платье-туника</v>
      </c>
      <c r="G792" t="str">
        <f>VLOOKUP(C792,Ткани!A:F, 2, FALSE)</f>
        <v>лён</v>
      </c>
      <c r="H792" t="str">
        <f>VLOOKUP(C792, Ткани!A:F, 3, FALSE)</f>
        <v>красный</v>
      </c>
      <c r="I792" s="22">
        <f>VLOOKUP(C792,Ткани!A:F, 4, FALSE)</f>
        <v>160</v>
      </c>
    </row>
    <row r="793" spans="1:9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  <c r="F793" s="2" t="str">
        <f>VLOOKUP(B793, Продукция!A:E, 2,FALSE)</f>
        <v>платье-халат</v>
      </c>
      <c r="G793" t="str">
        <f>VLOOKUP(C793,Ткани!A:F, 2, FALSE)</f>
        <v>поплин</v>
      </c>
      <c r="H793" t="str">
        <f>VLOOKUP(C793, Ткани!A:F, 3, FALSE)</f>
        <v>синий</v>
      </c>
      <c r="I793" s="22">
        <f>VLOOKUP(C793,Ткани!A:F, 4, FALSE)</f>
        <v>140</v>
      </c>
    </row>
    <row r="794" spans="1:9" hidden="1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  <c r="F794" s="2" t="str">
        <f>VLOOKUP(B794, Продукция!A:E, 2,FALSE)</f>
        <v>платье-трапеция</v>
      </c>
      <c r="G794" t="str">
        <f>VLOOKUP(C794,Ткани!A:F, 2, FALSE)</f>
        <v>вельвет</v>
      </c>
      <c r="H794" t="str">
        <f>VLOOKUP(C794, Ткани!A:F, 3, FALSE)</f>
        <v>красный</v>
      </c>
      <c r="I794" s="22">
        <f>VLOOKUP(C794,Ткани!A:F, 4, FALSE)</f>
        <v>410</v>
      </c>
    </row>
    <row r="795" spans="1:9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  <c r="F795" s="2" t="str">
        <f>VLOOKUP(B795, Продукция!A:E, 2,FALSE)</f>
        <v>платье прямое</v>
      </c>
      <c r="G795" t="str">
        <f>VLOOKUP(C795,Ткани!A:F, 2, FALSE)</f>
        <v>джинса</v>
      </c>
      <c r="H795" t="str">
        <f>VLOOKUP(C795, Ткани!A:F, 3, FALSE)</f>
        <v>белый</v>
      </c>
      <c r="I795" s="22">
        <f>VLOOKUP(C795,Ткани!A:F, 4, FALSE)</f>
        <v>420</v>
      </c>
    </row>
    <row r="796" spans="1:9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  <c r="F796" s="2" t="str">
        <f>VLOOKUP(B796, Продукция!A:E, 2,FALSE)</f>
        <v>блузка с длинным рукавом</v>
      </c>
      <c r="G796" t="str">
        <f>VLOOKUP(C796,Ткани!A:F, 2, FALSE)</f>
        <v>атлас</v>
      </c>
      <c r="H796" t="str">
        <f>VLOOKUP(C796, Ткани!A:F, 3, FALSE)</f>
        <v>желтый</v>
      </c>
      <c r="I796" s="22">
        <f>VLOOKUP(C796,Ткани!A:F, 4, FALSE)</f>
        <v>240</v>
      </c>
    </row>
    <row r="797" spans="1:9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  <c r="F797" s="2" t="str">
        <f>VLOOKUP(B797, Продукция!A:E, 2,FALSE)</f>
        <v>капри</v>
      </c>
      <c r="G797" t="str">
        <f>VLOOKUP(C797,Ткани!A:F, 2, FALSE)</f>
        <v>лён</v>
      </c>
      <c r="H797" t="str">
        <f>VLOOKUP(C797, Ткани!A:F, 3, FALSE)</f>
        <v>синий</v>
      </c>
      <c r="I797" s="22">
        <f>VLOOKUP(C797,Ткани!A:F, 4, FALSE)</f>
        <v>160</v>
      </c>
    </row>
    <row r="798" spans="1:9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  <c r="F798" s="2" t="str">
        <f>VLOOKUP(B798, Продукция!A:E, 2,FALSE)</f>
        <v>платье с напуском на талии</v>
      </c>
      <c r="G798" t="str">
        <f>VLOOKUP(C798,Ткани!A:F, 2, FALSE)</f>
        <v>бархат</v>
      </c>
      <c r="H798" t="str">
        <f>VLOOKUP(C798, Ткани!A:F, 3, FALSE)</f>
        <v>синий</v>
      </c>
      <c r="I798" s="22">
        <f>VLOOKUP(C798,Ткани!A:F, 4, FALSE)</f>
        <v>405</v>
      </c>
    </row>
    <row r="799" spans="1:9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  <c r="F799" s="2" t="str">
        <f>VLOOKUP(B799, Продукция!A:E, 2,FALSE)</f>
        <v>платье с кокеткой</v>
      </c>
      <c r="G799" t="str">
        <f>VLOOKUP(C799,Ткани!A:F, 2, FALSE)</f>
        <v>креп-сатин</v>
      </c>
      <c r="H799" t="str">
        <f>VLOOKUP(C799, Ткани!A:F, 3, FALSE)</f>
        <v>желтый</v>
      </c>
      <c r="I799" s="22">
        <f>VLOOKUP(C799,Ткани!A:F, 4, FALSE)</f>
        <v>230</v>
      </c>
    </row>
    <row r="800" spans="1:9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  <c r="F800" s="2" t="str">
        <f>VLOOKUP(B800, Продукция!A:E, 2,FALSE)</f>
        <v>брюки прямые</v>
      </c>
      <c r="G800" t="str">
        <f>VLOOKUP(C800,Ткани!A:F, 2, FALSE)</f>
        <v>драп</v>
      </c>
      <c r="H800" t="str">
        <f>VLOOKUP(C800, Ткани!A:F, 3, FALSE)</f>
        <v>красный</v>
      </c>
      <c r="I800" s="22">
        <f>VLOOKUP(C800,Ткани!A:F, 4, FALSE)</f>
        <v>670</v>
      </c>
    </row>
    <row r="801" spans="1:10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  <c r="F801" s="2" t="str">
        <f>VLOOKUP(B801, Продукция!A:E, 2,FALSE)</f>
        <v>бриджи</v>
      </c>
      <c r="G801" t="str">
        <f>VLOOKUP(C801,Ткани!A:F, 2, FALSE)</f>
        <v>бархат</v>
      </c>
      <c r="H801" t="str">
        <f>VLOOKUP(C801, Ткани!A:F, 3, FALSE)</f>
        <v>черный</v>
      </c>
      <c r="I801" s="22">
        <f>VLOOKUP(C801,Ткани!A:F, 4, FALSE)</f>
        <v>405</v>
      </c>
    </row>
    <row r="802" spans="1:10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  <c r="F802" s="2" t="str">
        <f>VLOOKUP(B802, Продукция!A:E, 2,FALSE)</f>
        <v>капри</v>
      </c>
      <c r="G802" t="str">
        <f>VLOOKUP(C802,Ткани!A:F, 2, FALSE)</f>
        <v>бязь</v>
      </c>
      <c r="H802" t="str">
        <f>VLOOKUP(C802, Ткани!A:F, 3, FALSE)</f>
        <v>белый</v>
      </c>
      <c r="I802" s="22">
        <f>VLOOKUP(C802,Ткани!A:F, 4, FALSE)</f>
        <v>135</v>
      </c>
    </row>
    <row r="803" spans="1:10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  <c r="F803" s="2" t="str">
        <f>VLOOKUP(B803, Продукция!A:E, 2,FALSE)</f>
        <v>юбка с оборкой</v>
      </c>
      <c r="G803" t="str">
        <f>VLOOKUP(C803,Ткани!A:F, 5, FALSE)</f>
        <v>хлопок</v>
      </c>
      <c r="H803" t="str">
        <f>VLOOKUP(C803, Ткани!A:F, 3, FALSE)</f>
        <v>синий</v>
      </c>
      <c r="I803" s="22">
        <f>VLOOKUP(C803,Ткани!A:F, 4, FALSE)</f>
        <v>405</v>
      </c>
    </row>
    <row r="804" spans="1:10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  <c r="F804" s="2" t="str">
        <f>VLOOKUP(B804, Продукция!A:E, 2,FALSE)</f>
        <v>юбка полусолнце</v>
      </c>
      <c r="G804" t="str">
        <f>VLOOKUP(C804,Ткани!A:F, 5, FALSE)</f>
        <v>шёлк</v>
      </c>
      <c r="H804" t="str">
        <f>VLOOKUP(C804, Ткани!A:F, 3, FALSE)</f>
        <v>синий</v>
      </c>
      <c r="I804" s="22">
        <f>VLOOKUP(C804,Ткани!A:F, 4, FALSE)</f>
        <v>140</v>
      </c>
      <c r="J804">
        <f>PRODUCT(D804,E804)</f>
        <v>8544</v>
      </c>
    </row>
    <row r="805" spans="1:10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  <c r="F805" s="2" t="str">
        <f>VLOOKUP(B805, Продукция!A:E, 2,FALSE)</f>
        <v>платье-туника</v>
      </c>
      <c r="G805" t="str">
        <f>VLOOKUP(C805,Ткани!A:F, 2, FALSE)</f>
        <v>вельвет</v>
      </c>
      <c r="H805" t="str">
        <f>VLOOKUP(C805, Ткани!A:F, 3, FALSE)</f>
        <v>синий</v>
      </c>
      <c r="I805" s="22">
        <f>VLOOKUP(C805,Ткани!A:F, 4, FALSE)</f>
        <v>410</v>
      </c>
    </row>
    <row r="806" spans="1:10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  <c r="F806" s="2" t="str">
        <f>VLOOKUP(B806, Продукция!A:E, 2,FALSE)</f>
        <v>бриджи</v>
      </c>
      <c r="G806" t="str">
        <f>VLOOKUP(C806,Ткани!A:F, 2, FALSE)</f>
        <v>лён</v>
      </c>
      <c r="H806" t="str">
        <f>VLOOKUP(C806, Ткани!A:F, 3, FALSE)</f>
        <v>белый</v>
      </c>
      <c r="I806" s="22">
        <f>VLOOKUP(C806,Ткани!A:F, 4, FALSE)</f>
        <v>160</v>
      </c>
    </row>
    <row r="807" spans="1:10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  <c r="F807" s="2" t="str">
        <f>VLOOKUP(B807, Продукция!A:E, 2,FALSE)</f>
        <v>брюки прямые</v>
      </c>
      <c r="G807" t="str">
        <f>VLOOKUP(C807,Ткани!A:F, 2, FALSE)</f>
        <v>ситец</v>
      </c>
      <c r="H807" t="str">
        <f>VLOOKUP(C807, Ткани!A:F, 3, FALSE)</f>
        <v>красный</v>
      </c>
      <c r="I807" s="22">
        <f>VLOOKUP(C807,Ткани!A:F, 4, FALSE)</f>
        <v>95</v>
      </c>
    </row>
    <row r="808" spans="1:10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  <c r="F808" s="2" t="str">
        <f>VLOOKUP(B808, Продукция!A:E, 2,FALSE)</f>
        <v>блузка с длинным рукавом</v>
      </c>
      <c r="G808" t="str">
        <f>VLOOKUP(C808,Ткани!A:F, 2, FALSE)</f>
        <v>джинса</v>
      </c>
      <c r="H808" t="str">
        <f>VLOOKUP(C808, Ткани!A:F, 3, FALSE)</f>
        <v>красный</v>
      </c>
      <c r="I808" s="22">
        <f>VLOOKUP(C808,Ткани!A:F, 4, FALSE)</f>
        <v>420</v>
      </c>
    </row>
    <row r="809" spans="1:10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  <c r="F809" s="2" t="str">
        <f>VLOOKUP(B809, Продукция!A:E, 2,FALSE)</f>
        <v>брюки прямые</v>
      </c>
      <c r="G809" t="str">
        <f>VLOOKUP(C809,Ткани!A:F, 2, FALSE)</f>
        <v>лён</v>
      </c>
      <c r="H809" t="str">
        <f>VLOOKUP(C809, Ткани!A:F, 3, FALSE)</f>
        <v>красный</v>
      </c>
      <c r="I809" s="22">
        <f>VLOOKUP(C809,Ткани!A:F, 4, FALSE)</f>
        <v>160</v>
      </c>
    </row>
    <row r="810" spans="1:10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  <c r="F810" s="2" t="str">
        <f>VLOOKUP(B810, Продукция!A:E, 2,FALSE)</f>
        <v>платье-кимоно</v>
      </c>
      <c r="G810" t="str">
        <f>VLOOKUP(C810,Ткани!A:F, 2, FALSE)</f>
        <v>лён</v>
      </c>
      <c r="H810" t="str">
        <f>VLOOKUP(C810, Ткани!A:F, 3, FALSE)</f>
        <v>белый</v>
      </c>
      <c r="I810" s="22">
        <f>VLOOKUP(C810,Ткани!A:F, 4, FALSE)</f>
        <v>160</v>
      </c>
    </row>
    <row r="811" spans="1:10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  <c r="F811" s="2" t="str">
        <f>VLOOKUP(B811, Продукция!A:E, 2,FALSE)</f>
        <v>брюки клеш</v>
      </c>
      <c r="G811" t="str">
        <f>VLOOKUP(C811,Ткани!A:F, 2, FALSE)</f>
        <v>лён</v>
      </c>
      <c r="H811" t="str">
        <f>VLOOKUP(C811, Ткани!A:F, 3, FALSE)</f>
        <v>синий</v>
      </c>
      <c r="I811" s="22">
        <f>VLOOKUP(C811,Ткани!A:F, 4, FALSE)</f>
        <v>160</v>
      </c>
    </row>
    <row r="812" spans="1:10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  <c r="F812" s="2" t="str">
        <f>VLOOKUP(B812, Продукция!A:E, 2,FALSE)</f>
        <v>капри</v>
      </c>
      <c r="G812" t="str">
        <f>VLOOKUP(C812,Ткани!A:F, 2, FALSE)</f>
        <v>муслин</v>
      </c>
      <c r="H812" t="str">
        <f>VLOOKUP(C812, Ткани!A:F, 3, FALSE)</f>
        <v>красный</v>
      </c>
      <c r="I812" s="22">
        <f>VLOOKUP(C812,Ткани!A:F, 4, FALSE)</f>
        <v>140</v>
      </c>
    </row>
    <row r="813" spans="1:10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  <c r="F813" s="2" t="str">
        <f>VLOOKUP(B813, Продукция!A:E, 2,FALSE)</f>
        <v>платье с запахом</v>
      </c>
      <c r="G813" t="str">
        <f>VLOOKUP(C813,Ткани!A:F, 2, FALSE)</f>
        <v>сатин</v>
      </c>
      <c r="H813" t="str">
        <f>VLOOKUP(C813, Ткани!A:F, 3, FALSE)</f>
        <v>белый</v>
      </c>
      <c r="I813" s="22">
        <f>VLOOKUP(C813,Ткани!A:F, 4, FALSE)</f>
        <v>130</v>
      </c>
    </row>
    <row r="814" spans="1:10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  <c r="F814" s="2" t="str">
        <f>VLOOKUP(B814, Продукция!A:E, 2,FALSE)</f>
        <v>брюки зауженные</v>
      </c>
      <c r="G814" t="str">
        <f>VLOOKUP(C814,Ткани!A:F, 2, FALSE)</f>
        <v>вельвет</v>
      </c>
      <c r="H814" t="str">
        <f>VLOOKUP(C814, Ткани!A:F, 3, FALSE)</f>
        <v>красный</v>
      </c>
      <c r="I814" s="22">
        <f>VLOOKUP(C814,Ткани!A:F, 4, FALSE)</f>
        <v>410</v>
      </c>
    </row>
    <row r="815" spans="1:10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  <c r="F815" s="2" t="str">
        <f>VLOOKUP(B815, Продукция!A:E, 2,FALSE)</f>
        <v>юбка с запахом</v>
      </c>
      <c r="G815" t="str">
        <f>VLOOKUP(C815,Ткани!A:F, 5, FALSE)</f>
        <v>хлопок</v>
      </c>
      <c r="H815" t="str">
        <f>VLOOKUP(C815, Ткани!A:F, 3, FALSE)</f>
        <v>белый</v>
      </c>
      <c r="I815" s="22">
        <f>VLOOKUP(C815,Ткани!A:F, 4, FALSE)</f>
        <v>420</v>
      </c>
    </row>
    <row r="816" spans="1:10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  <c r="F816" s="2" t="str">
        <f>VLOOKUP(B816, Продукция!A:E, 2,FALSE)</f>
        <v>платье макси</v>
      </c>
      <c r="G816" t="str">
        <f>VLOOKUP(C816,Ткани!A:F, 2, FALSE)</f>
        <v>сатин</v>
      </c>
      <c r="H816" t="str">
        <f>VLOOKUP(C816, Ткани!A:F, 3, FALSE)</f>
        <v>синий</v>
      </c>
      <c r="I816" s="22">
        <f>VLOOKUP(C816,Ткани!A:F, 4, FALSE)</f>
        <v>130</v>
      </c>
    </row>
    <row r="817" spans="1:9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  <c r="F817" s="2" t="str">
        <f>VLOOKUP(B817, Продукция!A:E, 2,FALSE)</f>
        <v>бриджи</v>
      </c>
      <c r="G817" t="str">
        <f>VLOOKUP(C817,Ткани!A:F, 2, FALSE)</f>
        <v>джинса</v>
      </c>
      <c r="H817" t="str">
        <f>VLOOKUP(C817, Ткани!A:F, 3, FALSE)</f>
        <v>зеленый</v>
      </c>
      <c r="I817" s="22">
        <f>VLOOKUP(C817,Ткани!A:F, 4, FALSE)</f>
        <v>420</v>
      </c>
    </row>
    <row r="818" spans="1:9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  <c r="F818" s="2" t="str">
        <f>VLOOKUP(B818, Продукция!A:E, 2,FALSE)</f>
        <v>платье с напуском на талии</v>
      </c>
      <c r="G818" t="str">
        <f>VLOOKUP(C818,Ткани!A:F, 2, FALSE)</f>
        <v>сатин</v>
      </c>
      <c r="H818" t="str">
        <f>VLOOKUP(C818, Ткани!A:F, 3, FALSE)</f>
        <v>белый</v>
      </c>
      <c r="I818" s="22">
        <f>VLOOKUP(C818,Ткани!A:F, 4, FALSE)</f>
        <v>130</v>
      </c>
    </row>
    <row r="819" spans="1:9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  <c r="F819" s="2" t="str">
        <f>VLOOKUP(B819, Продукция!A:E, 2,FALSE)</f>
        <v>юбка с запахом</v>
      </c>
      <c r="G819" t="str">
        <f>VLOOKUP(C819,Ткани!A:F, 5, FALSE)</f>
        <v>хлопок</v>
      </c>
      <c r="H819" t="str">
        <f>VLOOKUP(C819, Ткани!A:F, 3, FALSE)</f>
        <v>коричневый</v>
      </c>
      <c r="I819" s="22">
        <f>VLOOKUP(C819,Ткани!A:F, 4, FALSE)</f>
        <v>95</v>
      </c>
    </row>
    <row r="820" spans="1:9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  <c r="F820" s="2" t="str">
        <f>VLOOKUP(B820, Продукция!A:E, 2,FALSE)</f>
        <v>платье прямое</v>
      </c>
      <c r="G820" t="str">
        <f>VLOOKUP(C820,Ткани!A:F, 2, FALSE)</f>
        <v>крепдешин</v>
      </c>
      <c r="H820" t="str">
        <f>VLOOKUP(C820, Ткани!A:F, 3, FALSE)</f>
        <v>красный</v>
      </c>
      <c r="I820" s="22">
        <f>VLOOKUP(C820,Ткани!A:F, 4, FALSE)</f>
        <v>196</v>
      </c>
    </row>
    <row r="821" spans="1:9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  <c r="F821" s="2" t="str">
        <f>VLOOKUP(B821, Продукция!A:E, 2,FALSE)</f>
        <v>брюки прямые</v>
      </c>
      <c r="G821" t="str">
        <f>VLOOKUP(C821,Ткани!A:F, 2, FALSE)</f>
        <v>муслин</v>
      </c>
      <c r="H821" t="str">
        <f>VLOOKUP(C821, Ткани!A:F, 3, FALSE)</f>
        <v>красный</v>
      </c>
      <c r="I821" s="22">
        <f>VLOOKUP(C821,Ткани!A:F, 4, FALSE)</f>
        <v>140</v>
      </c>
    </row>
    <row r="822" spans="1:9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  <c r="F822" s="2" t="str">
        <f>VLOOKUP(B822, Продукция!A:E, 2,FALSE)</f>
        <v>рубашка</v>
      </c>
      <c r="G822" t="str">
        <f>VLOOKUP(C822,Ткани!A:F, 2, FALSE)</f>
        <v>ситец</v>
      </c>
      <c r="H822" t="str">
        <f>VLOOKUP(C822, Ткани!A:F, 3, FALSE)</f>
        <v>красный</v>
      </c>
      <c r="I822" s="22">
        <f>VLOOKUP(C822,Ткани!A:F, 4, FALSE)</f>
        <v>95</v>
      </c>
    </row>
    <row r="823" spans="1:9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  <c r="F823" s="2" t="str">
        <f>VLOOKUP(B823, Продукция!A:E, 2,FALSE)</f>
        <v>юбка полусолнце</v>
      </c>
      <c r="G823" t="str">
        <f>VLOOKUP(C823,Ткани!A:F, 5, FALSE)</f>
        <v>шёлк</v>
      </c>
      <c r="H823" t="str">
        <f>VLOOKUP(C823, Ткани!A:F, 3, FALSE)</f>
        <v>синий</v>
      </c>
      <c r="I823" s="22">
        <f>VLOOKUP(C823,Ткани!A:F, 4, FALSE)</f>
        <v>230</v>
      </c>
    </row>
    <row r="824" spans="1:9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  <c r="F824" s="2" t="str">
        <f>VLOOKUP(B824, Продукция!A:E, 2,FALSE)</f>
        <v>платье с напуском на талии</v>
      </c>
      <c r="G824" t="str">
        <f>VLOOKUP(C824,Ткани!A:F, 2, FALSE)</f>
        <v>муслин</v>
      </c>
      <c r="H824" t="str">
        <f>VLOOKUP(C824, Ткани!A:F, 3, FALSE)</f>
        <v>синий</v>
      </c>
      <c r="I824" s="22">
        <f>VLOOKUP(C824,Ткани!A:F, 4, FALSE)</f>
        <v>140</v>
      </c>
    </row>
    <row r="825" spans="1:9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  <c r="F825" s="2" t="str">
        <f>VLOOKUP(B825, Продукция!A:E, 2,FALSE)</f>
        <v>капри</v>
      </c>
      <c r="G825" t="str">
        <f>VLOOKUP(C825,Ткани!A:F, 2, FALSE)</f>
        <v>бархат</v>
      </c>
      <c r="H825" t="str">
        <f>VLOOKUP(C825, Ткани!A:F, 3, FALSE)</f>
        <v>красный</v>
      </c>
      <c r="I825" s="22">
        <f>VLOOKUP(C825,Ткани!A:F, 4, FALSE)</f>
        <v>405</v>
      </c>
    </row>
    <row r="826" spans="1:9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  <c r="F826" s="2" t="str">
        <f>VLOOKUP(B826, Продукция!A:E, 2,FALSE)</f>
        <v>рубашка</v>
      </c>
      <c r="G826" t="str">
        <f>VLOOKUP(C826,Ткани!A:F, 2, FALSE)</f>
        <v>вельвет</v>
      </c>
      <c r="H826" t="str">
        <f>VLOOKUP(C826, Ткани!A:F, 3, FALSE)</f>
        <v>красный</v>
      </c>
      <c r="I826" s="22">
        <f>VLOOKUP(C826,Ткани!A:F, 4, FALSE)</f>
        <v>410</v>
      </c>
    </row>
    <row r="827" spans="1:9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  <c r="F827" s="2" t="str">
        <f>VLOOKUP(B827, Продукция!A:E, 2,FALSE)</f>
        <v>бриджи</v>
      </c>
      <c r="G827" t="str">
        <f>VLOOKUP(C827,Ткани!A:F, 2, FALSE)</f>
        <v>драп</v>
      </c>
      <c r="H827" t="str">
        <f>VLOOKUP(C827, Ткани!A:F, 3, FALSE)</f>
        <v>синий</v>
      </c>
      <c r="I827" s="22">
        <f>VLOOKUP(C827,Ткани!A:F, 4, FALSE)</f>
        <v>670</v>
      </c>
    </row>
    <row r="828" spans="1:9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  <c r="F828" s="2" t="str">
        <f>VLOOKUP(B828, Продукция!A:E, 2,FALSE)</f>
        <v>платье-халат</v>
      </c>
      <c r="G828" t="str">
        <f>VLOOKUP(C828,Ткани!A:F, 2, FALSE)</f>
        <v>вельвет</v>
      </c>
      <c r="H828" t="str">
        <f>VLOOKUP(C828, Ткани!A:F, 3, FALSE)</f>
        <v>синий</v>
      </c>
      <c r="I828" s="22">
        <f>VLOOKUP(C828,Ткани!A:F, 4, FALSE)</f>
        <v>410</v>
      </c>
    </row>
    <row r="829" spans="1:9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  <c r="F829" s="2" t="str">
        <f>VLOOKUP(B829, Продукция!A:E, 2,FALSE)</f>
        <v>брюки зауженные</v>
      </c>
      <c r="G829" t="str">
        <f>VLOOKUP(C829,Ткани!A:F, 2, FALSE)</f>
        <v>джинса</v>
      </c>
      <c r="H829" t="str">
        <f>VLOOKUP(C829, Ткани!A:F, 3, FALSE)</f>
        <v>зеленый</v>
      </c>
      <c r="I829" s="22">
        <f>VLOOKUP(C829,Ткани!A:F, 4, FALSE)</f>
        <v>420</v>
      </c>
    </row>
    <row r="830" spans="1:9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  <c r="F830" s="2" t="str">
        <f>VLOOKUP(B830, Продукция!A:E, 2,FALSE)</f>
        <v>юбка полусолнце</v>
      </c>
      <c r="G830" t="str">
        <f>VLOOKUP(C830,Ткани!A:F, 5, FALSE)</f>
        <v>хлопок</v>
      </c>
      <c r="H830" t="str">
        <f>VLOOKUP(C830, Ткани!A:F, 3, FALSE)</f>
        <v>красный</v>
      </c>
      <c r="I830" s="22">
        <f>VLOOKUP(C830,Ткани!A:F, 4, FALSE)</f>
        <v>130</v>
      </c>
    </row>
    <row r="831" spans="1:9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  <c r="F831" s="2" t="str">
        <f>VLOOKUP(B831, Продукция!A:E, 2,FALSE)</f>
        <v>платье прямое</v>
      </c>
      <c r="G831" t="str">
        <f>VLOOKUP(C831,Ткани!A:F, 2, FALSE)</f>
        <v>лён</v>
      </c>
      <c r="H831" t="str">
        <f>VLOOKUP(C831, Ткани!A:F, 3, FALSE)</f>
        <v>желтый</v>
      </c>
      <c r="I831" s="22">
        <f>VLOOKUP(C831,Ткани!A:F, 4, FALSE)</f>
        <v>160</v>
      </c>
    </row>
    <row r="832" spans="1:9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  <c r="F832" s="2" t="str">
        <f>VLOOKUP(B832, Продукция!A:E, 2,FALSE)</f>
        <v>юбка с оборкой</v>
      </c>
      <c r="G832" t="str">
        <f>VLOOKUP(C832,Ткани!A:F, 5, FALSE)</f>
        <v>хлопок</v>
      </c>
      <c r="H832" t="str">
        <f>VLOOKUP(C832, Ткани!A:F, 3, FALSE)</f>
        <v>розовый</v>
      </c>
      <c r="I832" s="22">
        <f>VLOOKUP(C832,Ткани!A:F, 4, FALSE)</f>
        <v>70</v>
      </c>
    </row>
    <row r="833" spans="1:9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  <c r="F833" s="2" t="str">
        <f>VLOOKUP(B833, Продукция!A:E, 2,FALSE)</f>
        <v>бриджи</v>
      </c>
      <c r="G833" t="str">
        <f>VLOOKUP(C833,Ткани!A:F, 2, FALSE)</f>
        <v>сатин</v>
      </c>
      <c r="H833" t="str">
        <f>VLOOKUP(C833, Ткани!A:F, 3, FALSE)</f>
        <v>красный</v>
      </c>
      <c r="I833" s="22">
        <f>VLOOKUP(C833,Ткани!A:F, 4, FALSE)</f>
        <v>130</v>
      </c>
    </row>
    <row r="834" spans="1:9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  <c r="F834" s="2" t="str">
        <f>VLOOKUP(B834, Продукция!A:E, 2,FALSE)</f>
        <v>брюки прямые</v>
      </c>
      <c r="G834" t="str">
        <f>VLOOKUP(C834,Ткани!A:F, 2, FALSE)</f>
        <v>драп</v>
      </c>
      <c r="H834" t="str">
        <f>VLOOKUP(C834, Ткани!A:F, 3, FALSE)</f>
        <v>желтый</v>
      </c>
      <c r="I834" s="22">
        <f>VLOOKUP(C834,Ткани!A:F, 4, FALSE)</f>
        <v>670</v>
      </c>
    </row>
    <row r="835" spans="1:9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  <c r="F835" s="2" t="str">
        <f>VLOOKUP(B835, Продукция!A:E, 2,FALSE)</f>
        <v>платье-сарафан</v>
      </c>
      <c r="G835" t="str">
        <f>VLOOKUP(C835,Ткани!A:F, 2, FALSE)</f>
        <v>драп</v>
      </c>
      <c r="H835" t="str">
        <f>VLOOKUP(C835, Ткани!A:F, 3, FALSE)</f>
        <v>желтый</v>
      </c>
      <c r="I835" s="22">
        <f>VLOOKUP(C835,Ткани!A:F, 4, FALSE)</f>
        <v>670</v>
      </c>
    </row>
    <row r="836" spans="1:9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  <c r="F836" s="2" t="str">
        <f>VLOOKUP(B836, Продукция!A:E, 2,FALSE)</f>
        <v>платье с кокеткой</v>
      </c>
      <c r="G836" t="str">
        <f>VLOOKUP(C836,Ткани!A:F, 2, FALSE)</f>
        <v>ситец</v>
      </c>
      <c r="H836" t="str">
        <f>VLOOKUP(C836, Ткани!A:F, 3, FALSE)</f>
        <v>красный</v>
      </c>
      <c r="I836" s="22">
        <f>VLOOKUP(C836,Ткани!A:F, 4, FALSE)</f>
        <v>95</v>
      </c>
    </row>
    <row r="837" spans="1:9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  <c r="F837" s="2" t="str">
        <f>VLOOKUP(B837, Продукция!A:E, 2,FALSE)</f>
        <v>брюки зауженные</v>
      </c>
      <c r="G837" t="str">
        <f>VLOOKUP(C837,Ткани!A:F, 2, FALSE)</f>
        <v>лён</v>
      </c>
      <c r="H837" t="str">
        <f>VLOOKUP(C837, Ткани!A:F, 3, FALSE)</f>
        <v>зеленый</v>
      </c>
      <c r="I837" s="22">
        <f>VLOOKUP(C837,Ткани!A:F, 4, FALSE)</f>
        <v>160</v>
      </c>
    </row>
    <row r="838" spans="1:9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  <c r="F838" s="2" t="str">
        <f>VLOOKUP(B838, Продукция!A:E, 2,FALSE)</f>
        <v>платье прямое</v>
      </c>
      <c r="G838" t="str">
        <f>VLOOKUP(C838,Ткани!A:F, 2, FALSE)</f>
        <v>вельвет</v>
      </c>
      <c r="H838" t="str">
        <f>VLOOKUP(C838, Ткани!A:F, 3, FALSE)</f>
        <v>черный</v>
      </c>
      <c r="I838" s="22">
        <f>VLOOKUP(C838,Ткани!A:F, 4, FALSE)</f>
        <v>410</v>
      </c>
    </row>
    <row r="839" spans="1:9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  <c r="F839" s="2" t="str">
        <f>VLOOKUP(B839, Продукция!A:E, 2,FALSE)</f>
        <v>юбка солнце</v>
      </c>
      <c r="G839" t="str">
        <f>VLOOKUP(C839,Ткани!A:F, 5, FALSE)</f>
        <v>хлопок</v>
      </c>
      <c r="H839" t="str">
        <f>VLOOKUP(C839, Ткани!A:F, 3, FALSE)</f>
        <v>синий</v>
      </c>
      <c r="I839" s="22">
        <f>VLOOKUP(C839,Ткани!A:F, 4, FALSE)</f>
        <v>130</v>
      </c>
    </row>
    <row r="840" spans="1:9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  <c r="F840" s="2" t="str">
        <f>VLOOKUP(B840, Продукция!A:E, 2,FALSE)</f>
        <v>юбка полусолнце</v>
      </c>
      <c r="G840" t="str">
        <f>VLOOKUP(C840,Ткани!A:F, 5, FALSE)</f>
        <v>шёлк</v>
      </c>
      <c r="H840" t="str">
        <f>VLOOKUP(C840, Ткани!A:F, 3, FALSE)</f>
        <v>синий</v>
      </c>
      <c r="I840" s="22">
        <f>VLOOKUP(C840,Ткани!A:F, 4, FALSE)</f>
        <v>240</v>
      </c>
    </row>
    <row r="841" spans="1:9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  <c r="F841" s="2" t="str">
        <f>VLOOKUP(B841, Продукция!A:E, 2,FALSE)</f>
        <v>юбка со складками</v>
      </c>
      <c r="G841" t="str">
        <f>VLOOKUP(C841,Ткани!A:F, 5, FALSE)</f>
        <v>хлопок</v>
      </c>
      <c r="H841" t="str">
        <f>VLOOKUP(C841, Ткани!A:F, 3, FALSE)</f>
        <v>розовый</v>
      </c>
      <c r="I841" s="22">
        <f>VLOOKUP(C841,Ткани!A:F, 4, FALSE)</f>
        <v>70</v>
      </c>
    </row>
    <row r="842" spans="1:9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  <c r="F842" s="2" t="str">
        <f>VLOOKUP(B842, Продукция!A:E, 2,FALSE)</f>
        <v>платье макси</v>
      </c>
      <c r="G842" t="str">
        <f>VLOOKUP(C842,Ткани!A:F, 2, FALSE)</f>
        <v>драп</v>
      </c>
      <c r="H842" t="str">
        <f>VLOOKUP(C842, Ткани!A:F, 3, FALSE)</f>
        <v>синий</v>
      </c>
      <c r="I842" s="22">
        <f>VLOOKUP(C842,Ткани!A:F, 4, FALSE)</f>
        <v>670</v>
      </c>
    </row>
    <row r="843" spans="1:9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  <c r="F843" s="2" t="str">
        <f>VLOOKUP(B843, Продукция!A:E, 2,FALSE)</f>
        <v>платье ретро</v>
      </c>
      <c r="G843" t="str">
        <f>VLOOKUP(C843,Ткани!A:F, 2, FALSE)</f>
        <v>батист</v>
      </c>
      <c r="H843" t="str">
        <f>VLOOKUP(C843, Ткани!A:F, 3, FALSE)</f>
        <v>голубой</v>
      </c>
      <c r="I843" s="22">
        <f>VLOOKUP(C843,Ткани!A:F, 4, FALSE)</f>
        <v>70</v>
      </c>
    </row>
    <row r="844" spans="1:9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  <c r="F844" s="2" t="str">
        <f>VLOOKUP(B844, Продукция!A:E, 2,FALSE)</f>
        <v>брюки зауженные</v>
      </c>
      <c r="G844" t="str">
        <f>VLOOKUP(C844,Ткани!A:F, 2, FALSE)</f>
        <v>муслин</v>
      </c>
      <c r="H844" t="str">
        <f>VLOOKUP(C844, Ткани!A:F, 3, FALSE)</f>
        <v>синий</v>
      </c>
      <c r="I844" s="22">
        <f>VLOOKUP(C844,Ткани!A:F, 4, FALSE)</f>
        <v>140</v>
      </c>
    </row>
    <row r="845" spans="1:9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  <c r="F845" s="2" t="str">
        <f>VLOOKUP(B845, Продукция!A:E, 2,FALSE)</f>
        <v>юбка с оборкой</v>
      </c>
      <c r="G845" t="str">
        <f>VLOOKUP(C845,Ткани!A:F, 5, FALSE)</f>
        <v>хлопок</v>
      </c>
      <c r="H845" t="str">
        <f>VLOOKUP(C845, Ткани!A:F, 3, FALSE)</f>
        <v>белый</v>
      </c>
      <c r="I845" s="22">
        <f>VLOOKUP(C845,Ткани!A:F, 4, FALSE)</f>
        <v>420</v>
      </c>
    </row>
    <row r="846" spans="1:9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  <c r="F846" s="2" t="str">
        <f>VLOOKUP(B846, Продукция!A:E, 2,FALSE)</f>
        <v>платье с напуском на талии</v>
      </c>
      <c r="G846" t="str">
        <f>VLOOKUP(C846,Ткани!A:F, 2, FALSE)</f>
        <v>атлас</v>
      </c>
      <c r="H846" t="str">
        <f>VLOOKUP(C846, Ткани!A:F, 3, FALSE)</f>
        <v>синий</v>
      </c>
      <c r="I846" s="22">
        <f>VLOOKUP(C846,Ткани!A:F, 4, FALSE)</f>
        <v>240</v>
      </c>
    </row>
    <row r="847" spans="1:9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  <c r="F847" s="2" t="str">
        <f>VLOOKUP(B847, Продукция!A:E, 2,FALSE)</f>
        <v>рубашка</v>
      </c>
      <c r="G847" t="str">
        <f>VLOOKUP(C847,Ткани!A:F, 2, FALSE)</f>
        <v>сатин</v>
      </c>
      <c r="H847" t="str">
        <f>VLOOKUP(C847, Ткани!A:F, 3, FALSE)</f>
        <v>красный</v>
      </c>
      <c r="I847" s="22">
        <f>VLOOKUP(C847,Ткани!A:F, 4, FALSE)</f>
        <v>130</v>
      </c>
    </row>
    <row r="848" spans="1:9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  <c r="F848" s="2" t="str">
        <f>VLOOKUP(B848, Продукция!A:E, 2,FALSE)</f>
        <v>брюки зауженные</v>
      </c>
      <c r="G848" t="str">
        <f>VLOOKUP(C848,Ткани!A:F, 2, FALSE)</f>
        <v>сатин</v>
      </c>
      <c r="H848" t="str">
        <f>VLOOKUP(C848, Ткани!A:F, 3, FALSE)</f>
        <v>белый</v>
      </c>
      <c r="I848" s="22">
        <f>VLOOKUP(C848,Ткани!A:F, 4, FALSE)</f>
        <v>130</v>
      </c>
    </row>
    <row r="849" spans="1:9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  <c r="F849" s="2" t="str">
        <f>VLOOKUP(B849, Продукция!A:E, 2,FALSE)</f>
        <v>платье-жилет</v>
      </c>
      <c r="G849" t="str">
        <f>VLOOKUP(C849,Ткани!A:F, 2, FALSE)</f>
        <v>лён</v>
      </c>
      <c r="H849" t="str">
        <f>VLOOKUP(C849, Ткани!A:F, 3, FALSE)</f>
        <v>желтый</v>
      </c>
      <c r="I849" s="22">
        <f>VLOOKUP(C849,Ткани!A:F, 4, FALSE)</f>
        <v>160</v>
      </c>
    </row>
    <row r="850" spans="1:9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  <c r="F850" s="2" t="str">
        <f>VLOOKUP(B850, Продукция!A:E, 2,FALSE)</f>
        <v>платье прямое</v>
      </c>
      <c r="G850" t="str">
        <f>VLOOKUP(C850,Ткани!A:F, 2, FALSE)</f>
        <v>лён</v>
      </c>
      <c r="H850" t="str">
        <f>VLOOKUP(C850, Ткани!A:F, 3, FALSE)</f>
        <v>белый</v>
      </c>
      <c r="I850" s="22">
        <f>VLOOKUP(C850,Ткани!A:F, 4, FALSE)</f>
        <v>160</v>
      </c>
    </row>
    <row r="851" spans="1:9" hidden="1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  <c r="F851" s="2" t="str">
        <f>VLOOKUP(B851, Продукция!A:E, 2,FALSE)</f>
        <v>платье макси</v>
      </c>
      <c r="G851" t="str">
        <f>VLOOKUP(C851,Ткани!A:F, 2, FALSE)</f>
        <v>джинса</v>
      </c>
      <c r="H851" t="str">
        <f>VLOOKUP(C851, Ткани!A:F, 3, FALSE)</f>
        <v>красный</v>
      </c>
      <c r="I851" s="22">
        <f>VLOOKUP(C851,Ткани!A:F, 4, FALSE)</f>
        <v>420</v>
      </c>
    </row>
    <row r="852" spans="1:9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  <c r="F852" s="2" t="str">
        <f>VLOOKUP(B852, Продукция!A:E, 2,FALSE)</f>
        <v>платье с кокеткой</v>
      </c>
      <c r="G852" t="str">
        <f>VLOOKUP(C852,Ткани!A:F, 2, FALSE)</f>
        <v>крепдешин</v>
      </c>
      <c r="H852" t="str">
        <f>VLOOKUP(C852, Ткани!A:F, 3, FALSE)</f>
        <v>зеленый</v>
      </c>
      <c r="I852" s="22">
        <f>VLOOKUP(C852,Ткани!A:F, 4, FALSE)</f>
        <v>196</v>
      </c>
    </row>
    <row r="853" spans="1:9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  <c r="F853" s="2" t="str">
        <f>VLOOKUP(B853, Продукция!A:E, 2,FALSE)</f>
        <v>платье-рубашка</v>
      </c>
      <c r="G853" t="str">
        <f>VLOOKUP(C853,Ткани!A:F, 2, FALSE)</f>
        <v>поплин</v>
      </c>
      <c r="H853" t="str">
        <f>VLOOKUP(C853, Ткани!A:F, 3, FALSE)</f>
        <v>синий</v>
      </c>
      <c r="I853" s="22">
        <f>VLOOKUP(C853,Ткани!A:F, 4, FALSE)</f>
        <v>140</v>
      </c>
    </row>
    <row r="854" spans="1:9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  <c r="F854" s="2" t="str">
        <f>VLOOKUP(B854, Продукция!A:E, 2,FALSE)</f>
        <v>платье с кокеткой</v>
      </c>
      <c r="G854" t="str">
        <f>VLOOKUP(C854,Ткани!A:F, 2, FALSE)</f>
        <v>бязь</v>
      </c>
      <c r="H854" t="str">
        <f>VLOOKUP(C854, Ткани!A:F, 3, FALSE)</f>
        <v>красный</v>
      </c>
      <c r="I854" s="22">
        <f>VLOOKUP(C854,Ткани!A:F, 4, FALSE)</f>
        <v>135</v>
      </c>
    </row>
    <row r="855" spans="1:9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  <c r="F855" s="2" t="str">
        <f>VLOOKUP(B855, Продукция!A:E, 2,FALSE)</f>
        <v>блузка с длинным рукавом</v>
      </c>
      <c r="G855" t="str">
        <f>VLOOKUP(C855,Ткани!A:F, 2, FALSE)</f>
        <v>батист</v>
      </c>
      <c r="H855" t="str">
        <f>VLOOKUP(C855, Ткани!A:F, 3, FALSE)</f>
        <v>голубой</v>
      </c>
      <c r="I855" s="22">
        <f>VLOOKUP(C855,Ткани!A:F, 4, FALSE)</f>
        <v>70</v>
      </c>
    </row>
    <row r="856" spans="1:9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  <c r="F856" s="2" t="str">
        <f>VLOOKUP(B856, Продукция!A:E, 2,FALSE)</f>
        <v>платье-туника</v>
      </c>
      <c r="G856" t="str">
        <f>VLOOKUP(C856,Ткани!A:F, 2, FALSE)</f>
        <v>драп</v>
      </c>
      <c r="H856" t="str">
        <f>VLOOKUP(C856, Ткани!A:F, 3, FALSE)</f>
        <v>синий</v>
      </c>
      <c r="I856" s="22">
        <f>VLOOKUP(C856,Ткани!A:F, 4, FALSE)</f>
        <v>670</v>
      </c>
    </row>
    <row r="857" spans="1:9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  <c r="F857" s="2" t="str">
        <f>VLOOKUP(B857, Продукция!A:E, 2,FALSE)</f>
        <v>юбка с оборкой</v>
      </c>
      <c r="G857" t="str">
        <f>VLOOKUP(C857,Ткани!A:F, 5, FALSE)</f>
        <v>шёлк</v>
      </c>
      <c r="H857" t="str">
        <f>VLOOKUP(C857, Ткани!A:F, 3, FALSE)</f>
        <v>синий</v>
      </c>
      <c r="I857" s="22">
        <f>VLOOKUP(C857,Ткани!A:F, 4, FALSE)</f>
        <v>230</v>
      </c>
    </row>
    <row r="858" spans="1:9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  <c r="F858" s="2" t="str">
        <f>VLOOKUP(B858, Продукция!A:E, 2,FALSE)</f>
        <v>брюки клеш</v>
      </c>
      <c r="G858" t="str">
        <f>VLOOKUP(C858,Ткани!A:F, 2, FALSE)</f>
        <v>бязь</v>
      </c>
      <c r="H858" t="str">
        <f>VLOOKUP(C858, Ткани!A:F, 3, FALSE)</f>
        <v>белый</v>
      </c>
      <c r="I858" s="22">
        <f>VLOOKUP(C858,Ткани!A:F, 4, FALSE)</f>
        <v>135</v>
      </c>
    </row>
    <row r="859" spans="1:9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  <c r="F859" s="2" t="str">
        <f>VLOOKUP(B859, Продукция!A:E, 2,FALSE)</f>
        <v>брюки прямые</v>
      </c>
      <c r="G859" t="str">
        <f>VLOOKUP(C859,Ткани!A:F, 2, FALSE)</f>
        <v>батист</v>
      </c>
      <c r="H859" t="str">
        <f>VLOOKUP(C859, Ткани!A:F, 3, FALSE)</f>
        <v>белый</v>
      </c>
      <c r="I859" s="22">
        <f>VLOOKUP(C859,Ткани!A:F, 4, FALSE)</f>
        <v>70</v>
      </c>
    </row>
    <row r="860" spans="1:9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  <c r="F860" s="2" t="str">
        <f>VLOOKUP(B860, Продукция!A:E, 2,FALSE)</f>
        <v>платье с запахом</v>
      </c>
      <c r="G860" t="str">
        <f>VLOOKUP(C860,Ткани!A:F, 2, FALSE)</f>
        <v>ситец</v>
      </c>
      <c r="H860" t="str">
        <f>VLOOKUP(C860, Ткани!A:F, 3, FALSE)</f>
        <v>белый</v>
      </c>
      <c r="I860" s="22">
        <f>VLOOKUP(C860,Ткани!A:F, 4, FALSE)</f>
        <v>95</v>
      </c>
    </row>
    <row r="861" spans="1:9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  <c r="F861" s="2" t="str">
        <f>VLOOKUP(B861, Продукция!A:E, 2,FALSE)</f>
        <v>платье-трапеция</v>
      </c>
      <c r="G861" t="str">
        <f>VLOOKUP(C861,Ткани!A:F, 2, FALSE)</f>
        <v>сатин</v>
      </c>
      <c r="H861" t="str">
        <f>VLOOKUP(C861, Ткани!A:F, 3, FALSE)</f>
        <v>белый</v>
      </c>
      <c r="I861" s="22">
        <f>VLOOKUP(C861,Ткани!A:F, 4, FALSE)</f>
        <v>130</v>
      </c>
    </row>
    <row r="862" spans="1:9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  <c r="F862" s="2" t="str">
        <f>VLOOKUP(B862, Продукция!A:E, 2,FALSE)</f>
        <v>блузка с длинным рукавом</v>
      </c>
      <c r="G862" t="str">
        <f>VLOOKUP(C862,Ткани!A:F, 2, FALSE)</f>
        <v>поплин</v>
      </c>
      <c r="H862" t="str">
        <f>VLOOKUP(C862, Ткани!A:F, 3, FALSE)</f>
        <v>синий</v>
      </c>
      <c r="I862" s="22">
        <f>VLOOKUP(C862,Ткани!A:F, 4, FALSE)</f>
        <v>140</v>
      </c>
    </row>
    <row r="863" spans="1:9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  <c r="F863" s="2" t="str">
        <f>VLOOKUP(B863, Продукция!A:E, 2,FALSE)</f>
        <v>юбка полусолнце</v>
      </c>
      <c r="G863" t="str">
        <f>VLOOKUP(C863,Ткани!A:F, 5, FALSE)</f>
        <v>шёлк</v>
      </c>
      <c r="H863" t="str">
        <f>VLOOKUP(C863, Ткани!A:F, 3, FALSE)</f>
        <v>зеленый</v>
      </c>
      <c r="I863" s="22">
        <f>VLOOKUP(C863,Ткани!A:F, 4, FALSE)</f>
        <v>140</v>
      </c>
    </row>
    <row r="864" spans="1:9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  <c r="F864" s="2" t="str">
        <f>VLOOKUP(B864, Продукция!A:E, 2,FALSE)</f>
        <v>платье с кокеткой</v>
      </c>
      <c r="G864" t="str">
        <f>VLOOKUP(C864,Ткани!A:F, 2, FALSE)</f>
        <v>атлас</v>
      </c>
      <c r="H864" t="str">
        <f>VLOOKUP(C864, Ткани!A:F, 3, FALSE)</f>
        <v>красный</v>
      </c>
      <c r="I864" s="22">
        <f>VLOOKUP(C864,Ткани!A:F, 4, FALSE)</f>
        <v>240</v>
      </c>
    </row>
    <row r="865" spans="1:9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  <c r="F865" s="2" t="str">
        <f>VLOOKUP(B865, Продукция!A:E, 2,FALSE)</f>
        <v>платье-кимоно</v>
      </c>
      <c r="G865" t="str">
        <f>VLOOKUP(C865,Ткани!A:F, 2, FALSE)</f>
        <v>бязь</v>
      </c>
      <c r="H865" t="str">
        <f>VLOOKUP(C865, Ткани!A:F, 3, FALSE)</f>
        <v>желтый</v>
      </c>
      <c r="I865" s="22">
        <f>VLOOKUP(C865,Ткани!A:F, 4, FALSE)</f>
        <v>135</v>
      </c>
    </row>
    <row r="866" spans="1:9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  <c r="F866" s="2" t="str">
        <f>VLOOKUP(B866, Продукция!A:E, 2,FALSE)</f>
        <v>платье с напуском на талии</v>
      </c>
      <c r="G866" t="str">
        <f>VLOOKUP(C866,Ткани!A:F, 2, FALSE)</f>
        <v>сатин</v>
      </c>
      <c r="H866" t="str">
        <f>VLOOKUP(C866, Ткани!A:F, 3, FALSE)</f>
        <v>красный</v>
      </c>
      <c r="I866" s="22">
        <f>VLOOKUP(C866,Ткани!A:F, 4, FALSE)</f>
        <v>130</v>
      </c>
    </row>
    <row r="867" spans="1:9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  <c r="F867" s="2" t="str">
        <f>VLOOKUP(B867, Продукция!A:E, 2,FALSE)</f>
        <v>бриджи</v>
      </c>
      <c r="G867" t="str">
        <f>VLOOKUP(C867,Ткани!A:F, 2, FALSE)</f>
        <v>поплин</v>
      </c>
      <c r="H867" t="str">
        <f>VLOOKUP(C867, Ткани!A:F, 3, FALSE)</f>
        <v>желтый</v>
      </c>
      <c r="I867" s="22">
        <f>VLOOKUP(C867,Ткани!A:F, 4, FALSE)</f>
        <v>140</v>
      </c>
    </row>
    <row r="868" spans="1:9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  <c r="F868" s="2" t="str">
        <f>VLOOKUP(B868, Продукция!A:E, 2,FALSE)</f>
        <v>юбка солнце</v>
      </c>
      <c r="G868" t="str">
        <f>VLOOKUP(C868,Ткани!A:F, 5, FALSE)</f>
        <v>хлопок</v>
      </c>
      <c r="H868" t="str">
        <f>VLOOKUP(C868, Ткани!A:F, 3, FALSE)</f>
        <v>синий</v>
      </c>
      <c r="I868" s="22">
        <f>VLOOKUP(C868,Ткани!A:F, 4, FALSE)</f>
        <v>140</v>
      </c>
    </row>
    <row r="869" spans="1:9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  <c r="F869" s="2" t="str">
        <f>VLOOKUP(B869, Продукция!A:E, 2,FALSE)</f>
        <v>юбка с оборкой</v>
      </c>
      <c r="G869" t="str">
        <f>VLOOKUP(C869,Ткани!A:F, 5, FALSE)</f>
        <v>хлопок</v>
      </c>
      <c r="H869" t="str">
        <f>VLOOKUP(C869, Ткани!A:F, 3, FALSE)</f>
        <v>синий</v>
      </c>
      <c r="I869" s="22">
        <f>VLOOKUP(C869,Ткани!A:F, 4, FALSE)</f>
        <v>140</v>
      </c>
    </row>
    <row r="870" spans="1:9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  <c r="F870" s="2" t="str">
        <f>VLOOKUP(B870, Продукция!A:E, 2,FALSE)</f>
        <v>блузка с длинным рукавом</v>
      </c>
      <c r="G870" t="str">
        <f>VLOOKUP(C870,Ткани!A:F, 2, FALSE)</f>
        <v>лён</v>
      </c>
      <c r="H870" t="str">
        <f>VLOOKUP(C870, Ткани!A:F, 3, FALSE)</f>
        <v>красный</v>
      </c>
      <c r="I870" s="22">
        <f>VLOOKUP(C870,Ткани!A:F, 4, FALSE)</f>
        <v>160</v>
      </c>
    </row>
    <row r="871" spans="1:9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  <c r="F871" s="2" t="str">
        <f>VLOOKUP(B871, Продукция!A:E, 2,FALSE)</f>
        <v>брюки прямые</v>
      </c>
      <c r="G871" t="str">
        <f>VLOOKUP(C871,Ткани!A:F, 2, FALSE)</f>
        <v>джинса</v>
      </c>
      <c r="H871" t="str">
        <f>VLOOKUP(C871, Ткани!A:F, 3, FALSE)</f>
        <v>зеленый</v>
      </c>
      <c r="I871" s="22">
        <f>VLOOKUP(C871,Ткани!A:F, 4, FALSE)</f>
        <v>420</v>
      </c>
    </row>
    <row r="872" spans="1:9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  <c r="F872" s="2" t="str">
        <f>VLOOKUP(B872, Продукция!A:E, 2,FALSE)</f>
        <v>юбка полусолнце</v>
      </c>
      <c r="G872" t="str">
        <f>VLOOKUP(C872,Ткани!A:F, 5, FALSE)</f>
        <v>шёлк</v>
      </c>
      <c r="H872" t="str">
        <f>VLOOKUP(C872, Ткани!A:F, 3, FALSE)</f>
        <v>желтый</v>
      </c>
      <c r="I872" s="22">
        <f>VLOOKUP(C872,Ткани!A:F, 4, FALSE)</f>
        <v>230</v>
      </c>
    </row>
    <row r="873" spans="1:9" x14ac:dyDescent="0.25">
      <c r="C873" s="3"/>
    </row>
    <row r="874" spans="1:9" x14ac:dyDescent="0.25">
      <c r="C874" s="3"/>
    </row>
    <row r="875" spans="1:9" x14ac:dyDescent="0.25">
      <c r="C875" s="3"/>
    </row>
    <row r="876" spans="1:9" x14ac:dyDescent="0.25">
      <c r="C876" s="3"/>
      <c r="D876" s="2"/>
    </row>
    <row r="877" spans="1:9" x14ac:dyDescent="0.25">
      <c r="C877" s="3"/>
      <c r="D877" s="2"/>
    </row>
    <row r="878" spans="1:9" x14ac:dyDescent="0.25">
      <c r="C878" s="3"/>
      <c r="D878" s="2"/>
    </row>
    <row r="879" spans="1:9" x14ac:dyDescent="0.25">
      <c r="C879" s="3"/>
      <c r="D879" s="2"/>
    </row>
    <row r="880" spans="1:9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I872">
    <filterColumn colId="5">
      <filters>
        <filter val="юбка полусолнце"/>
        <filter val="юбка с запахом"/>
        <filter val="юбка с оборкой"/>
        <filter val="юбка со складками"/>
        <filter val="юбка солнце"/>
      </filters>
    </filterColumn>
    <filterColumn colId="6">
      <filters>
        <filter val="шёлк"/>
      </filters>
    </filterColumn>
    <filterColumn colId="7">
      <filters>
        <filter val="синий"/>
      </filters>
    </filterColumn>
    <filterColumn colId="8">
      <filters>
        <filter val="140"/>
        <filter val="196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62"/>
  <sheetViews>
    <sheetView workbookViewId="0">
      <selection activeCell="J874" sqref="J874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  <col min="6" max="6" width="19" customWidth="1"/>
    <col min="7" max="8" width="11" customWidth="1"/>
  </cols>
  <sheetData>
    <row r="1" spans="1:10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6" t="s">
        <v>1066</v>
      </c>
      <c r="G1" s="16" t="s">
        <v>1068</v>
      </c>
      <c r="H1" s="16" t="s">
        <v>1063</v>
      </c>
      <c r="I1" s="16" t="s">
        <v>1062</v>
      </c>
      <c r="J1" s="15" t="s">
        <v>1069</v>
      </c>
    </row>
    <row r="2" spans="1:10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F2" t="str">
        <f>VLOOKUP(B2, Продукция!A:E, 2, FALSE)</f>
        <v>юбка солнце</v>
      </c>
      <c r="G2" t="str">
        <f>VLOOKUP(B2, Продукция!A:E, 5,FALSE)</f>
        <v>женщины</v>
      </c>
      <c r="H2" t="str">
        <f>VLOOKUP(C2, Ткани!A:F, 2,FALSE)</f>
        <v>крепдешин</v>
      </c>
      <c r="I2" t="str">
        <f>VLOOKUP(C2, Ткани!A:F, 3, FALSE)</f>
        <v>красный</v>
      </c>
    </row>
    <row r="3" spans="1:10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  <c r="F3" t="str">
        <f>VLOOKUP(B3, Продукция!A:E, 2, FALSE)</f>
        <v>бермуды</v>
      </c>
      <c r="G3" t="str">
        <f>VLOOKUP(B3, Продукция!A:E, 5,FALSE)</f>
        <v>мужчины</v>
      </c>
      <c r="H3" t="str">
        <f>VLOOKUP(C3, Ткани!A:F, 2,FALSE)</f>
        <v>вельвет</v>
      </c>
      <c r="I3" t="str">
        <f>VLOOKUP(C3, Ткани!A:F, 3, FALSE)</f>
        <v>красный</v>
      </c>
    </row>
    <row r="4" spans="1:10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F4" t="str">
        <f>VLOOKUP(B4, Продукция!A:E, 2, FALSE)</f>
        <v>брюки прямые</v>
      </c>
      <c r="G4" t="str">
        <f>VLOOKUP(B4, Продукция!A:E, 5,FALSE)</f>
        <v>девочки</v>
      </c>
      <c r="H4" t="str">
        <f>VLOOKUP(C4, Ткани!A:F, 2,FALSE)</f>
        <v>лён</v>
      </c>
      <c r="I4" t="str">
        <f>VLOOKUP(C4, Ткани!A:F, 3, FALSE)</f>
        <v>желтый</v>
      </c>
    </row>
    <row r="5" spans="1:10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  <c r="F5" t="str">
        <f>VLOOKUP(B5, Продукция!A:E, 2, FALSE)</f>
        <v>платье ретро</v>
      </c>
      <c r="G5" t="str">
        <f>VLOOKUP(B5, Продукция!A:E, 5,FALSE)</f>
        <v>женщины</v>
      </c>
      <c r="H5" t="str">
        <f>VLOOKUP(C5, Ткани!A:F, 2,FALSE)</f>
        <v>крепдешин</v>
      </c>
      <c r="I5" t="str">
        <f>VLOOKUP(C5, Ткани!A:F, 3, FALSE)</f>
        <v>синий</v>
      </c>
    </row>
    <row r="6" spans="1:10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F6" t="str">
        <f>VLOOKUP(B6, Продукция!A:E, 2, FALSE)</f>
        <v>платье прямое</v>
      </c>
      <c r="G6" t="str">
        <f>VLOOKUP(B6, Продукция!A:E, 5,FALSE)</f>
        <v>девочки</v>
      </c>
      <c r="H6" t="str">
        <f>VLOOKUP(C6, Ткани!A:F, 2,FALSE)</f>
        <v>крепдешин</v>
      </c>
      <c r="I6" t="str">
        <f>VLOOKUP(C6, Ткани!A:F, 3, FALSE)</f>
        <v>зеленый</v>
      </c>
    </row>
    <row r="7" spans="1:10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  <c r="F7" t="str">
        <f>VLOOKUP(B7, Продукция!A:E, 2, FALSE)</f>
        <v>юбка полусолнце</v>
      </c>
      <c r="G7" t="str">
        <f>VLOOKUP(B7, Продукция!A:E, 5,FALSE)</f>
        <v>женщины</v>
      </c>
      <c r="H7" t="str">
        <f>VLOOKUP(C7, Ткани!A:F, 2,FALSE)</f>
        <v>джинса</v>
      </c>
      <c r="I7" t="str">
        <f>VLOOKUP(C7, Ткани!A:F, 3, FALSE)</f>
        <v>зеленый</v>
      </c>
    </row>
    <row r="8" spans="1:10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  <c r="F8" t="str">
        <f>VLOOKUP(B8, Продукция!A:E, 2, FALSE)</f>
        <v>юбка со складками</v>
      </c>
      <c r="G8" t="str">
        <f>VLOOKUP(B8, Продукция!A:E, 5,FALSE)</f>
        <v>девочки</v>
      </c>
      <c r="H8" t="str">
        <f>VLOOKUP(C8, Ткани!A:F, 2,FALSE)</f>
        <v>драп</v>
      </c>
      <c r="I8" t="str">
        <f>VLOOKUP(C8, Ткани!A:F, 3, FALSE)</f>
        <v>желтый</v>
      </c>
    </row>
    <row r="9" spans="1:10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F9" t="str">
        <f>VLOOKUP(B9, Продукция!A:E, 2, FALSE)</f>
        <v>платье прямое</v>
      </c>
      <c r="G9" t="str">
        <f>VLOOKUP(B9, Продукция!A:E, 5,FALSE)</f>
        <v>женщины</v>
      </c>
      <c r="H9" t="str">
        <f>VLOOKUP(C9, Ткани!A:F, 2,FALSE)</f>
        <v>ситец</v>
      </c>
      <c r="I9" t="str">
        <f>VLOOKUP(C9, Ткани!A:F, 3, FALSE)</f>
        <v>белый</v>
      </c>
    </row>
    <row r="10" spans="1:10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  <c r="F10" t="str">
        <f>VLOOKUP(B10, Продукция!A:E, 2, FALSE)</f>
        <v>платье с напуском на талии</v>
      </c>
      <c r="G10" t="str">
        <f>VLOOKUP(B10, Продукция!A:E, 5,FALSE)</f>
        <v>женщины</v>
      </c>
      <c r="H10" t="str">
        <f>VLOOKUP(C10, Ткани!A:F, 2,FALSE)</f>
        <v>креп-сатин</v>
      </c>
      <c r="I10" t="str">
        <f>VLOOKUP(C10, Ткани!A:F, 3, FALSE)</f>
        <v>желтый</v>
      </c>
    </row>
    <row r="11" spans="1:10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  <c r="F11" t="str">
        <f>VLOOKUP(B11, Продукция!A:E, 2, FALSE)</f>
        <v>юбка полусолнце</v>
      </c>
      <c r="G11" t="str">
        <f>VLOOKUP(B11, Продукция!A:E, 5,FALSE)</f>
        <v>девочки</v>
      </c>
      <c r="H11" t="str">
        <f>VLOOKUP(C11, Ткани!A:F, 2,FALSE)</f>
        <v>сатин</v>
      </c>
      <c r="I11" t="str">
        <f>VLOOKUP(C11, Ткани!A:F, 3, FALSE)</f>
        <v>красный</v>
      </c>
    </row>
    <row r="12" spans="1:10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  <c r="F12" t="str">
        <f>VLOOKUP(B12, Продукция!A:E, 2, FALSE)</f>
        <v>юбка с запахом</v>
      </c>
      <c r="G12" t="str">
        <f>VLOOKUP(B12, Продукция!A:E, 5,FALSE)</f>
        <v>женщины</v>
      </c>
      <c r="H12" t="str">
        <f>VLOOKUP(C12, Ткани!A:F, 2,FALSE)</f>
        <v>вельвет</v>
      </c>
      <c r="I12" t="str">
        <f>VLOOKUP(C12, Ткани!A:F, 3, FALSE)</f>
        <v>синий</v>
      </c>
    </row>
    <row r="13" spans="1:10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  <c r="F13" t="str">
        <f>VLOOKUP(B13, Продукция!A:E, 2, FALSE)</f>
        <v>платье-кимоно</v>
      </c>
      <c r="G13" t="str">
        <f>VLOOKUP(B13, Продукция!A:E, 5,FALSE)</f>
        <v>женщины</v>
      </c>
      <c r="H13" t="str">
        <f>VLOOKUP(C13, Ткани!A:F, 2,FALSE)</f>
        <v>атлас</v>
      </c>
      <c r="I13" t="str">
        <f>VLOOKUP(C13, Ткани!A:F, 3, FALSE)</f>
        <v>желтый</v>
      </c>
    </row>
    <row r="14" spans="1:10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  <c r="F14" t="str">
        <f>VLOOKUP(B14, Продукция!A:E, 2, FALSE)</f>
        <v>платье-рубашка</v>
      </c>
      <c r="G14" t="str">
        <f>VLOOKUP(B14, Продукция!A:E, 5,FALSE)</f>
        <v>женщины</v>
      </c>
      <c r="H14" t="str">
        <f>VLOOKUP(C14, Ткани!A:F, 2,FALSE)</f>
        <v>бязь</v>
      </c>
      <c r="I14" t="str">
        <f>VLOOKUP(C14, Ткани!A:F, 3, FALSE)</f>
        <v>желтый</v>
      </c>
    </row>
    <row r="15" spans="1:10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  <c r="F15" t="str">
        <f>VLOOKUP(B15, Продукция!A:E, 2, FALSE)</f>
        <v>платье с кокеткой</v>
      </c>
      <c r="G15" t="str">
        <f>VLOOKUP(B15, Продукция!A:E, 5,FALSE)</f>
        <v>женщины</v>
      </c>
      <c r="H15" t="str">
        <f>VLOOKUP(C15, Ткани!A:F, 2,FALSE)</f>
        <v>поплин</v>
      </c>
      <c r="I15" t="str">
        <f>VLOOKUP(C15, Ткани!A:F, 3, FALSE)</f>
        <v>желтый</v>
      </c>
    </row>
    <row r="16" spans="1:10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  <c r="F16" t="str">
        <f>VLOOKUP(B16, Продукция!A:E, 2, FALSE)</f>
        <v>капри</v>
      </c>
      <c r="G16" t="str">
        <f>VLOOKUP(B16, Продукция!A:E, 5,FALSE)</f>
        <v>женщины</v>
      </c>
      <c r="H16" t="str">
        <f>VLOOKUP(C16, Ткани!A:F, 2,FALSE)</f>
        <v>атлас</v>
      </c>
      <c r="I16" t="str">
        <f>VLOOKUP(C16, Ткани!A:F, 3, FALSE)</f>
        <v>красный</v>
      </c>
    </row>
    <row r="17" spans="1:9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  <c r="F17" t="str">
        <f>VLOOKUP(B17, Продукция!A:E, 2, FALSE)</f>
        <v>платье прямое</v>
      </c>
      <c r="G17" t="str">
        <f>VLOOKUP(B17, Продукция!A:E, 5,FALSE)</f>
        <v>женщины</v>
      </c>
      <c r="H17" t="str">
        <f>VLOOKUP(C17, Ткани!A:F, 2,FALSE)</f>
        <v>креп-сатин</v>
      </c>
      <c r="I17" t="str">
        <f>VLOOKUP(C17, Ткани!A:F, 3, FALSE)</f>
        <v>желтый</v>
      </c>
    </row>
    <row r="18" spans="1:9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  <c r="F18" t="str">
        <f>VLOOKUP(B18, Продукция!A:E, 2, FALSE)</f>
        <v>брюки зауженные</v>
      </c>
      <c r="G18" t="str">
        <f>VLOOKUP(B18, Продукция!A:E, 5,FALSE)</f>
        <v>женщины</v>
      </c>
      <c r="H18" t="str">
        <f>VLOOKUP(C18, Ткани!A:F, 2,FALSE)</f>
        <v>джинса</v>
      </c>
      <c r="I18" t="str">
        <f>VLOOKUP(C18, Ткани!A:F, 3, FALSE)</f>
        <v>зеленый</v>
      </c>
    </row>
    <row r="19" spans="1:9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  <c r="F19" t="str">
        <f>VLOOKUP(B19, Продукция!A:E, 2, FALSE)</f>
        <v>платье-кимоно</v>
      </c>
      <c r="G19" t="str">
        <f>VLOOKUP(B19, Продукция!A:E, 5,FALSE)</f>
        <v>женщины</v>
      </c>
      <c r="H19" t="str">
        <f>VLOOKUP(C19, Ткани!A:F, 2,FALSE)</f>
        <v>лён</v>
      </c>
      <c r="I19" t="str">
        <f>VLOOKUP(C19, Ткани!A:F, 3, FALSE)</f>
        <v>синий</v>
      </c>
    </row>
    <row r="20" spans="1:9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  <c r="F20" t="str">
        <f>VLOOKUP(B20, Продукция!A:E, 2, FALSE)</f>
        <v>юбка с оборкой</v>
      </c>
      <c r="G20" t="str">
        <f>VLOOKUP(B20, Продукция!A:E, 5,FALSE)</f>
        <v>девочки</v>
      </c>
      <c r="H20" t="str">
        <f>VLOOKUP(C20, Ткани!A:F, 2,FALSE)</f>
        <v>драп</v>
      </c>
      <c r="I20" t="str">
        <f>VLOOKUP(C20, Ткани!A:F, 3, FALSE)</f>
        <v>синий</v>
      </c>
    </row>
    <row r="21" spans="1:9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  <c r="F21" t="str">
        <f>VLOOKUP(B21, Продукция!A:E, 2, FALSE)</f>
        <v>платье с запахом</v>
      </c>
      <c r="G21" t="str">
        <f>VLOOKUP(B21, Продукция!A:E, 5,FALSE)</f>
        <v>женщины</v>
      </c>
      <c r="H21" t="str">
        <f>VLOOKUP(C21, Ткани!A:F, 2,FALSE)</f>
        <v>атлас</v>
      </c>
      <c r="I21" t="str">
        <f>VLOOKUP(C21, Ткани!A:F, 3, FALSE)</f>
        <v>синий</v>
      </c>
    </row>
    <row r="22" spans="1:9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  <c r="F22" t="str">
        <f>VLOOKUP(B22, Продукция!A:E, 2, FALSE)</f>
        <v>капри</v>
      </c>
      <c r="G22" t="str">
        <f>VLOOKUP(B22, Продукция!A:E, 5,FALSE)</f>
        <v>женщины</v>
      </c>
      <c r="H22" t="str">
        <f>VLOOKUP(C22, Ткани!A:F, 2,FALSE)</f>
        <v>джинса</v>
      </c>
      <c r="I22" t="str">
        <f>VLOOKUP(C22, Ткани!A:F, 3, FALSE)</f>
        <v>зеленый</v>
      </c>
    </row>
    <row r="23" spans="1:9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  <c r="F23" t="str">
        <f>VLOOKUP(B23, Продукция!A:E, 2, FALSE)</f>
        <v>платье-халат</v>
      </c>
      <c r="G23" t="str">
        <f>VLOOKUP(B23, Продукция!A:E, 5,FALSE)</f>
        <v>женщины</v>
      </c>
      <c r="H23" t="str">
        <f>VLOOKUP(C23, Ткани!A:F, 2,FALSE)</f>
        <v>батист</v>
      </c>
      <c r="I23" t="str">
        <f>VLOOKUP(C23, Ткани!A:F, 3, FALSE)</f>
        <v>голубой</v>
      </c>
    </row>
    <row r="24" spans="1:9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  <c r="F24" t="str">
        <f>VLOOKUP(B24, Продукция!A:E, 2, FALSE)</f>
        <v>платье-халат</v>
      </c>
      <c r="G24" t="str">
        <f>VLOOKUP(B24, Продукция!A:E, 5,FALSE)</f>
        <v>женщины</v>
      </c>
      <c r="H24" t="str">
        <f>VLOOKUP(C24, Ткани!A:F, 2,FALSE)</f>
        <v>бязь</v>
      </c>
      <c r="I24" t="str">
        <f>VLOOKUP(C24, Ткани!A:F, 3, FALSE)</f>
        <v>желтый</v>
      </c>
    </row>
    <row r="25" spans="1:9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  <c r="F25" t="str">
        <f>VLOOKUP(B25, Продукция!A:E, 2, FALSE)</f>
        <v>платье ретро</v>
      </c>
      <c r="G25" t="str">
        <f>VLOOKUP(B25, Продукция!A:E, 5,FALSE)</f>
        <v>женщины</v>
      </c>
      <c r="H25" t="str">
        <f>VLOOKUP(C25, Ткани!A:F, 2,FALSE)</f>
        <v>ситец</v>
      </c>
      <c r="I25" t="str">
        <f>VLOOKUP(C25, Ткани!A:F, 3, FALSE)</f>
        <v>коричневый</v>
      </c>
    </row>
    <row r="26" spans="1:9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  <c r="F26" t="str">
        <f>VLOOKUP(B26, Продукция!A:E, 2, FALSE)</f>
        <v>рубашка</v>
      </c>
      <c r="G26" t="str">
        <f>VLOOKUP(B26, Продукция!A:E, 5,FALSE)</f>
        <v>мальчики</v>
      </c>
      <c r="H26" t="str">
        <f>VLOOKUP(C26, Ткани!A:F, 2,FALSE)</f>
        <v>лён</v>
      </c>
      <c r="I26" t="str">
        <f>VLOOKUP(C26, Ткани!A:F, 3, FALSE)</f>
        <v>желтый</v>
      </c>
    </row>
    <row r="27" spans="1:9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  <c r="F27" t="str">
        <f>VLOOKUP(B27, Продукция!A:E, 2, FALSE)</f>
        <v>рубашка</v>
      </c>
      <c r="G27" t="str">
        <f>VLOOKUP(B27, Продукция!A:E, 5,FALSE)</f>
        <v>девочки</v>
      </c>
      <c r="H27" t="str">
        <f>VLOOKUP(C27, Ткани!A:F, 2,FALSE)</f>
        <v>атлас</v>
      </c>
      <c r="I27" t="str">
        <f>VLOOKUP(C27, Ткани!A:F, 3, FALSE)</f>
        <v>синий</v>
      </c>
    </row>
    <row r="28" spans="1:9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  <c r="F28" t="str">
        <f>VLOOKUP(B28, Продукция!A:E, 2, FALSE)</f>
        <v>платье прямое</v>
      </c>
      <c r="G28" t="str">
        <f>VLOOKUP(B28, Продукция!A:E, 5,FALSE)</f>
        <v>женщины</v>
      </c>
      <c r="H28" t="str">
        <f>VLOOKUP(C28, Ткани!A:F, 2,FALSE)</f>
        <v>сатин</v>
      </c>
      <c r="I28" t="str">
        <f>VLOOKUP(C28, Ткани!A:F, 3, FALSE)</f>
        <v>белый</v>
      </c>
    </row>
    <row r="29" spans="1:9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  <c r="F29" t="str">
        <f>VLOOKUP(B29, Продукция!A:E, 2, FALSE)</f>
        <v>платье ретро</v>
      </c>
      <c r="G29" t="str">
        <f>VLOOKUP(B29, Продукция!A:E, 5,FALSE)</f>
        <v>женщины</v>
      </c>
      <c r="H29" t="str">
        <f>VLOOKUP(C29, Ткани!A:F, 2,FALSE)</f>
        <v>ситец</v>
      </c>
      <c r="I29" t="str">
        <f>VLOOKUP(C29, Ткани!A:F, 3, FALSE)</f>
        <v>красный</v>
      </c>
    </row>
    <row r="30" spans="1:9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  <c r="F30" t="str">
        <f>VLOOKUP(B30, Продукция!A:E, 2, FALSE)</f>
        <v>юбка с запахом</v>
      </c>
      <c r="G30" t="str">
        <f>VLOOKUP(B30, Продукция!A:E, 5,FALSE)</f>
        <v>девочки</v>
      </c>
      <c r="H30" t="str">
        <f>VLOOKUP(C30, Ткани!A:F, 2,FALSE)</f>
        <v>лён</v>
      </c>
      <c r="I30" t="str">
        <f>VLOOKUP(C30, Ткани!A:F, 3, FALSE)</f>
        <v>красный</v>
      </c>
    </row>
    <row r="31" spans="1:9" hidden="1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  <c r="F31" t="str">
        <f>VLOOKUP(B31, Продукция!A:E, 2, FALSE)</f>
        <v>юбка солнце</v>
      </c>
      <c r="G31" t="str">
        <f>VLOOKUP(B31, Продукция!A:E, 5,FALSE)</f>
        <v>девочки</v>
      </c>
      <c r="H31" t="str">
        <f>VLOOKUP(C31, Ткани!A:F, 2,FALSE)</f>
        <v>крепдешин</v>
      </c>
      <c r="I31" t="str">
        <f>VLOOKUP(C31, Ткани!A:F, 3, FALSE)</f>
        <v>синий</v>
      </c>
    </row>
    <row r="32" spans="1:9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  <c r="F32" t="str">
        <f>VLOOKUP(B32, Продукция!A:E, 2, FALSE)</f>
        <v>юбка с оборкой</v>
      </c>
      <c r="G32" t="str">
        <f>VLOOKUP(B32, Продукция!A:E, 5,FALSE)</f>
        <v>женщины</v>
      </c>
      <c r="H32" t="str">
        <f>VLOOKUP(C32, Ткани!A:F, 2,FALSE)</f>
        <v>атлас</v>
      </c>
      <c r="I32" t="str">
        <f>VLOOKUP(C32, Ткани!A:F, 3, FALSE)</f>
        <v>синий</v>
      </c>
    </row>
    <row r="33" spans="1:9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  <c r="F33" t="str">
        <f>VLOOKUP(B33, Продукция!A:E, 2, FALSE)</f>
        <v>рубашка</v>
      </c>
      <c r="G33" t="str">
        <f>VLOOKUP(B33, Продукция!A:E, 5,FALSE)</f>
        <v>мальчики</v>
      </c>
      <c r="H33" t="str">
        <f>VLOOKUP(C33, Ткани!A:F, 2,FALSE)</f>
        <v>ситец</v>
      </c>
      <c r="I33" t="str">
        <f>VLOOKUP(C33, Ткани!A:F, 3, FALSE)</f>
        <v>белый</v>
      </c>
    </row>
    <row r="34" spans="1:9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  <c r="F34" t="str">
        <f>VLOOKUP(B34, Продукция!A:E, 2, FALSE)</f>
        <v>юбка с оборкой</v>
      </c>
      <c r="G34" t="str">
        <f>VLOOKUP(B34, Продукция!A:E, 5,FALSE)</f>
        <v>девочки</v>
      </c>
      <c r="H34" t="str">
        <f>VLOOKUP(C34, Ткани!A:F, 2,FALSE)</f>
        <v>вельвет</v>
      </c>
      <c r="I34" t="str">
        <f>VLOOKUP(C34, Ткани!A:F, 3, FALSE)</f>
        <v>синий</v>
      </c>
    </row>
    <row r="35" spans="1:9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  <c r="F35" t="str">
        <f>VLOOKUP(B35, Продукция!A:E, 2, FALSE)</f>
        <v>платье прямое</v>
      </c>
      <c r="G35" t="str">
        <f>VLOOKUP(B35, Продукция!A:E, 5,FALSE)</f>
        <v>девочки</v>
      </c>
      <c r="H35" t="str">
        <f>VLOOKUP(C35, Ткани!A:F, 2,FALSE)</f>
        <v>лён</v>
      </c>
      <c r="I35" t="str">
        <f>VLOOKUP(C35, Ткани!A:F, 3, FALSE)</f>
        <v>красный</v>
      </c>
    </row>
    <row r="36" spans="1:9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  <c r="F36" t="str">
        <f>VLOOKUP(B36, Продукция!A:E, 2, FALSE)</f>
        <v>платье-кимоно</v>
      </c>
      <c r="G36" t="str">
        <f>VLOOKUP(B36, Продукция!A:E, 5,FALSE)</f>
        <v>женщины</v>
      </c>
      <c r="H36" t="str">
        <f>VLOOKUP(C36, Ткани!A:F, 2,FALSE)</f>
        <v>крепдешин</v>
      </c>
      <c r="I36" t="str">
        <f>VLOOKUP(C36, Ткани!A:F, 3, FALSE)</f>
        <v>синий</v>
      </c>
    </row>
    <row r="37" spans="1:9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  <c r="F37" t="str">
        <f>VLOOKUP(B37, Продукция!A:E, 2, FALSE)</f>
        <v>платье с кокеткой</v>
      </c>
      <c r="G37" t="str">
        <f>VLOOKUP(B37, Продукция!A:E, 5,FALSE)</f>
        <v>женщины</v>
      </c>
      <c r="H37" t="str">
        <f>VLOOKUP(C37, Ткани!A:F, 2,FALSE)</f>
        <v>лён</v>
      </c>
      <c r="I37" t="str">
        <f>VLOOKUP(C37, Ткани!A:F, 3, FALSE)</f>
        <v>красный</v>
      </c>
    </row>
    <row r="38" spans="1:9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  <c r="F38" t="str">
        <f>VLOOKUP(B38, Продукция!A:E, 2, FALSE)</f>
        <v>рубашка</v>
      </c>
      <c r="G38" t="str">
        <f>VLOOKUP(B38, Продукция!A:E, 5,FALSE)</f>
        <v>девочки</v>
      </c>
      <c r="H38" t="str">
        <f>VLOOKUP(C38, Ткани!A:F, 2,FALSE)</f>
        <v>бархат</v>
      </c>
      <c r="I38" t="str">
        <f>VLOOKUP(C38, Ткани!A:F, 3, FALSE)</f>
        <v>синий</v>
      </c>
    </row>
    <row r="39" spans="1:9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  <c r="F39" t="str">
        <f>VLOOKUP(B39, Продукция!A:E, 2, FALSE)</f>
        <v>платье-рубашка</v>
      </c>
      <c r="G39" t="str">
        <f>VLOOKUP(B39, Продукция!A:E, 5,FALSE)</f>
        <v>женщины</v>
      </c>
      <c r="H39" t="str">
        <f>VLOOKUP(C39, Ткани!A:F, 2,FALSE)</f>
        <v>крепдешин</v>
      </c>
      <c r="I39" t="str">
        <f>VLOOKUP(C39, Ткани!A:F, 3, FALSE)</f>
        <v>синий</v>
      </c>
    </row>
    <row r="40" spans="1:9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  <c r="F40" t="str">
        <f>VLOOKUP(B40, Продукция!A:E, 2, FALSE)</f>
        <v>платье с запахом</v>
      </c>
      <c r="G40" t="str">
        <f>VLOOKUP(B40, Продукция!A:E, 5,FALSE)</f>
        <v>женщины</v>
      </c>
      <c r="H40" t="str">
        <f>VLOOKUP(C40, Ткани!A:F, 2,FALSE)</f>
        <v>поплин</v>
      </c>
      <c r="I40" t="str">
        <f>VLOOKUP(C40, Ткани!A:F, 3, FALSE)</f>
        <v>зеленый</v>
      </c>
    </row>
    <row r="41" spans="1:9" hidden="1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  <c r="F41" t="str">
        <f>VLOOKUP(B41, Продукция!A:E, 2, FALSE)</f>
        <v>платье-кимоно</v>
      </c>
      <c r="G41" t="str">
        <f>VLOOKUP(B41, Продукция!A:E, 5,FALSE)</f>
        <v>женщины</v>
      </c>
      <c r="H41" t="str">
        <f>VLOOKUP(C41, Ткани!A:F, 2,FALSE)</f>
        <v>джинса</v>
      </c>
      <c r="I41" t="str">
        <f>VLOOKUP(C41, Ткани!A:F, 3, FALSE)</f>
        <v>красный</v>
      </c>
    </row>
    <row r="42" spans="1:9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  <c r="F42" t="str">
        <f>VLOOKUP(B42, Продукция!A:E, 2, FALSE)</f>
        <v>платье макси</v>
      </c>
      <c r="G42" t="str">
        <f>VLOOKUP(B42, Продукция!A:E, 5,FALSE)</f>
        <v>женщины</v>
      </c>
      <c r="H42" t="str">
        <f>VLOOKUP(C42, Ткани!A:F, 2,FALSE)</f>
        <v>бархат</v>
      </c>
      <c r="I42" t="str">
        <f>VLOOKUP(C42, Ткани!A:F, 3, FALSE)</f>
        <v>черный</v>
      </c>
    </row>
    <row r="43" spans="1:9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  <c r="F43" t="str">
        <f>VLOOKUP(B43, Продукция!A:E, 2, FALSE)</f>
        <v>бриджи</v>
      </c>
      <c r="G43" t="str">
        <f>VLOOKUP(B43, Продукция!A:E, 5,FALSE)</f>
        <v>девочки</v>
      </c>
      <c r="H43" t="str">
        <f>VLOOKUP(C43, Ткани!A:F, 2,FALSE)</f>
        <v>драп</v>
      </c>
      <c r="I43" t="str">
        <f>VLOOKUP(C43, Ткани!A:F, 3, FALSE)</f>
        <v>желтый</v>
      </c>
    </row>
    <row r="44" spans="1:9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  <c r="F44" t="str">
        <f>VLOOKUP(B44, Продукция!A:E, 2, FALSE)</f>
        <v>юбка полусолнце</v>
      </c>
      <c r="G44" t="str">
        <f>VLOOKUP(B44, Продукция!A:E, 5,FALSE)</f>
        <v>женщины</v>
      </c>
      <c r="H44" t="str">
        <f>VLOOKUP(C44, Ткани!A:F, 2,FALSE)</f>
        <v>лён</v>
      </c>
      <c r="I44" t="str">
        <f>VLOOKUP(C44, Ткани!A:F, 3, FALSE)</f>
        <v>желтый</v>
      </c>
    </row>
    <row r="45" spans="1:9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  <c r="F45" t="str">
        <f>VLOOKUP(B45, Продукция!A:E, 2, FALSE)</f>
        <v>платье-халат</v>
      </c>
      <c r="G45" t="str">
        <f>VLOOKUP(B45, Продукция!A:E, 5,FALSE)</f>
        <v>женщины</v>
      </c>
      <c r="H45" t="str">
        <f>VLOOKUP(C45, Ткани!A:F, 2,FALSE)</f>
        <v>бархат</v>
      </c>
      <c r="I45" t="str">
        <f>VLOOKUP(C45, Ткани!A:F, 3, FALSE)</f>
        <v>черный</v>
      </c>
    </row>
    <row r="46" spans="1:9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  <c r="F46" t="str">
        <f>VLOOKUP(B46, Продукция!A:E, 2, FALSE)</f>
        <v>юбка солнце</v>
      </c>
      <c r="G46" t="str">
        <f>VLOOKUP(B46, Продукция!A:E, 5,FALSE)</f>
        <v>девочки</v>
      </c>
      <c r="H46" t="str">
        <f>VLOOKUP(C46, Ткани!A:F, 2,FALSE)</f>
        <v>лён</v>
      </c>
      <c r="I46" t="str">
        <f>VLOOKUP(C46, Ткани!A:F, 3, FALSE)</f>
        <v>белый</v>
      </c>
    </row>
    <row r="47" spans="1:9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  <c r="F47" t="str">
        <f>VLOOKUP(B47, Продукция!A:E, 2, FALSE)</f>
        <v>платье-трансформер</v>
      </c>
      <c r="G47" t="str">
        <f>VLOOKUP(B47, Продукция!A:E, 5,FALSE)</f>
        <v>женщины</v>
      </c>
      <c r="H47" t="str">
        <f>VLOOKUP(C47, Ткани!A:F, 2,FALSE)</f>
        <v>вельвет</v>
      </c>
      <c r="I47" t="str">
        <f>VLOOKUP(C47, Ткани!A:F, 3, FALSE)</f>
        <v>черный</v>
      </c>
    </row>
    <row r="48" spans="1:9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  <c r="F48" t="str">
        <f>VLOOKUP(B48, Продукция!A:E, 2, FALSE)</f>
        <v>бермуды</v>
      </c>
      <c r="G48" t="str">
        <f>VLOOKUP(B48, Продукция!A:E, 5,FALSE)</f>
        <v>мальчики</v>
      </c>
      <c r="H48" t="str">
        <f>VLOOKUP(C48, Ткани!A:F, 2,FALSE)</f>
        <v>джинса</v>
      </c>
      <c r="I48" t="str">
        <f>VLOOKUP(C48, Ткани!A:F, 3, FALSE)</f>
        <v>зеленый</v>
      </c>
    </row>
    <row r="49" spans="1:9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  <c r="F49" t="str">
        <f>VLOOKUP(B49, Продукция!A:E, 2, FALSE)</f>
        <v>рубашка</v>
      </c>
      <c r="G49" t="str">
        <f>VLOOKUP(B49, Продукция!A:E, 5,FALSE)</f>
        <v>девочки</v>
      </c>
      <c r="H49" t="str">
        <f>VLOOKUP(C49, Ткани!A:F, 2,FALSE)</f>
        <v>муслин</v>
      </c>
      <c r="I49" t="str">
        <f>VLOOKUP(C49, Ткани!A:F, 3, FALSE)</f>
        <v>зеленый</v>
      </c>
    </row>
    <row r="50" spans="1:9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  <c r="F50" t="str">
        <f>VLOOKUP(B50, Продукция!A:E, 2, FALSE)</f>
        <v>платье-туника</v>
      </c>
      <c r="G50" t="str">
        <f>VLOOKUP(B50, Продукция!A:E, 5,FALSE)</f>
        <v>девочки</v>
      </c>
      <c r="H50" t="str">
        <f>VLOOKUP(C50, Ткани!A:F, 2,FALSE)</f>
        <v>ситец</v>
      </c>
      <c r="I50" t="str">
        <f>VLOOKUP(C50, Ткани!A:F, 3, FALSE)</f>
        <v>красный</v>
      </c>
    </row>
    <row r="51" spans="1:9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  <c r="F51" t="str">
        <f>VLOOKUP(B51, Продукция!A:E, 2, FALSE)</f>
        <v>юбка с запахом</v>
      </c>
      <c r="G51" t="str">
        <f>VLOOKUP(B51, Продукция!A:E, 5,FALSE)</f>
        <v>женщины</v>
      </c>
      <c r="H51" t="str">
        <f>VLOOKUP(C51, Ткани!A:F, 2,FALSE)</f>
        <v>сатин</v>
      </c>
      <c r="I51" t="str">
        <f>VLOOKUP(C51, Ткани!A:F, 3, FALSE)</f>
        <v>синий</v>
      </c>
    </row>
    <row r="52" spans="1:9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  <c r="F52" t="str">
        <f>VLOOKUP(B52, Продукция!A:E, 2, FALSE)</f>
        <v>юбка со складками</v>
      </c>
      <c r="G52" t="str">
        <f>VLOOKUP(B52, Продукция!A:E, 5,FALSE)</f>
        <v>девочки</v>
      </c>
      <c r="H52" t="str">
        <f>VLOOKUP(C52, Ткани!A:F, 2,FALSE)</f>
        <v>вельвет</v>
      </c>
      <c r="I52" t="str">
        <f>VLOOKUP(C52, Ткани!A:F, 3, FALSE)</f>
        <v>черный</v>
      </c>
    </row>
    <row r="53" spans="1:9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  <c r="F53" t="str">
        <f>VLOOKUP(B53, Продукция!A:E, 2, FALSE)</f>
        <v>платье-трансформер</v>
      </c>
      <c r="G53" t="str">
        <f>VLOOKUP(B53, Продукция!A:E, 5,FALSE)</f>
        <v>женщины</v>
      </c>
      <c r="H53" t="str">
        <f>VLOOKUP(C53, Ткани!A:F, 2,FALSE)</f>
        <v>джинса</v>
      </c>
      <c r="I53" t="str">
        <f>VLOOKUP(C53, Ткани!A:F, 3, FALSE)</f>
        <v>зеленый</v>
      </c>
    </row>
    <row r="54" spans="1:9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  <c r="F54" t="str">
        <f>VLOOKUP(B54, Продукция!A:E, 2, FALSE)</f>
        <v>юбка с оборкой</v>
      </c>
      <c r="G54" t="str">
        <f>VLOOKUP(B54, Продукция!A:E, 5,FALSE)</f>
        <v>девочки</v>
      </c>
      <c r="H54" t="str">
        <f>VLOOKUP(C54, Ткани!A:F, 2,FALSE)</f>
        <v>поплин</v>
      </c>
      <c r="I54" t="str">
        <f>VLOOKUP(C54, Ткани!A:F, 3, FALSE)</f>
        <v>желтый</v>
      </c>
    </row>
    <row r="55" spans="1:9" hidden="1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  <c r="F55" t="str">
        <f>VLOOKUP(B55, Продукция!A:E, 2, FALSE)</f>
        <v>платье-туника</v>
      </c>
      <c r="G55" t="str">
        <f>VLOOKUP(B55, Продукция!A:E, 5,FALSE)</f>
        <v>девочки</v>
      </c>
      <c r="H55" t="str">
        <f>VLOOKUP(C55, Ткани!A:F, 2,FALSE)</f>
        <v>бархат</v>
      </c>
      <c r="I55" t="str">
        <f>VLOOKUP(C55, Ткани!A:F, 3, FALSE)</f>
        <v>красный</v>
      </c>
    </row>
    <row r="56" spans="1:9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  <c r="F56" t="str">
        <f>VLOOKUP(B56, Продукция!A:E, 2, FALSE)</f>
        <v>юбка полусолнце</v>
      </c>
      <c r="G56" t="str">
        <f>VLOOKUP(B56, Продукция!A:E, 5,FALSE)</f>
        <v>женщины</v>
      </c>
      <c r="H56" t="str">
        <f>VLOOKUP(C56, Ткани!A:F, 2,FALSE)</f>
        <v>бархат</v>
      </c>
      <c r="I56" t="str">
        <f>VLOOKUP(C56, Ткани!A:F, 3, FALSE)</f>
        <v>синий</v>
      </c>
    </row>
    <row r="57" spans="1:9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  <c r="F57" t="str">
        <f>VLOOKUP(B57, Продукция!A:E, 2, FALSE)</f>
        <v>капри</v>
      </c>
      <c r="G57" t="str">
        <f>VLOOKUP(B57, Продукция!A:E, 5,FALSE)</f>
        <v>девочки</v>
      </c>
      <c r="H57" t="str">
        <f>VLOOKUP(C57, Ткани!A:F, 2,FALSE)</f>
        <v>креп-сатин</v>
      </c>
      <c r="I57" t="str">
        <f>VLOOKUP(C57, Ткани!A:F, 3, FALSE)</f>
        <v>красный</v>
      </c>
    </row>
    <row r="58" spans="1:9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  <c r="F58" t="str">
        <f>VLOOKUP(B58, Продукция!A:E, 2, FALSE)</f>
        <v>юбка полусолнце</v>
      </c>
      <c r="G58" t="str">
        <f>VLOOKUP(B58, Продукция!A:E, 5,FALSE)</f>
        <v>женщины</v>
      </c>
      <c r="H58" t="str">
        <f>VLOOKUP(C58, Ткани!A:F, 2,FALSE)</f>
        <v>поплин</v>
      </c>
      <c r="I58" t="str">
        <f>VLOOKUP(C58, Ткани!A:F, 3, FALSE)</f>
        <v>зеленый</v>
      </c>
    </row>
    <row r="59" spans="1:9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  <c r="F59" t="str">
        <f>VLOOKUP(B59, Продукция!A:E, 2, FALSE)</f>
        <v>платье прямое</v>
      </c>
      <c r="G59" t="str">
        <f>VLOOKUP(B59, Продукция!A:E, 5,FALSE)</f>
        <v>женщины</v>
      </c>
      <c r="H59" t="str">
        <f>VLOOKUP(C59, Ткани!A:F, 2,FALSE)</f>
        <v>батист</v>
      </c>
      <c r="I59" t="str">
        <f>VLOOKUP(C59, Ткани!A:F, 3, FALSE)</f>
        <v>розовый</v>
      </c>
    </row>
    <row r="60" spans="1:9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  <c r="F60" t="str">
        <f>VLOOKUP(B60, Продукция!A:E, 2, FALSE)</f>
        <v>платье-сарафан</v>
      </c>
      <c r="G60" t="str">
        <f>VLOOKUP(B60, Продукция!A:E, 5,FALSE)</f>
        <v>женщины</v>
      </c>
      <c r="H60" t="str">
        <f>VLOOKUP(C60, Ткани!A:F, 2,FALSE)</f>
        <v>сатин</v>
      </c>
      <c r="I60" t="str">
        <f>VLOOKUP(C60, Ткани!A:F, 3, FALSE)</f>
        <v>красный</v>
      </c>
    </row>
    <row r="61" spans="1:9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  <c r="F61" t="str">
        <f>VLOOKUP(B61, Продукция!A:E, 2, FALSE)</f>
        <v>капри</v>
      </c>
      <c r="G61" t="str">
        <f>VLOOKUP(B61, Продукция!A:E, 5,FALSE)</f>
        <v>девочки</v>
      </c>
      <c r="H61" t="str">
        <f>VLOOKUP(C61, Ткани!A:F, 2,FALSE)</f>
        <v>драп</v>
      </c>
      <c r="I61" t="str">
        <f>VLOOKUP(C61, Ткани!A:F, 3, FALSE)</f>
        <v>синий</v>
      </c>
    </row>
    <row r="62" spans="1:9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  <c r="F62" t="str">
        <f>VLOOKUP(B62, Продукция!A:E, 2, FALSE)</f>
        <v>юбка с оборкой</v>
      </c>
      <c r="G62" t="str">
        <f>VLOOKUP(B62, Продукция!A:E, 5,FALSE)</f>
        <v>девочки</v>
      </c>
      <c r="H62" t="str">
        <f>VLOOKUP(C62, Ткани!A:F, 2,FALSE)</f>
        <v>атлас</v>
      </c>
      <c r="I62" t="str">
        <f>VLOOKUP(C62, Ткани!A:F, 3, FALSE)</f>
        <v>желтый</v>
      </c>
    </row>
    <row r="63" spans="1:9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  <c r="F63" t="str">
        <f>VLOOKUP(B63, Продукция!A:E, 2, FALSE)</f>
        <v>блузка с длинным рукавом</v>
      </c>
      <c r="G63" t="str">
        <f>VLOOKUP(B63, Продукция!A:E, 5,FALSE)</f>
        <v>девочки</v>
      </c>
      <c r="H63" t="str">
        <f>VLOOKUP(C63, Ткани!A:F, 2,FALSE)</f>
        <v>бязь</v>
      </c>
      <c r="I63" t="str">
        <f>VLOOKUP(C63, Ткани!A:F, 3, FALSE)</f>
        <v>желтый</v>
      </c>
    </row>
    <row r="64" spans="1:9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  <c r="F64" t="str">
        <f>VLOOKUP(B64, Продукция!A:E, 2, FALSE)</f>
        <v>бриджи</v>
      </c>
      <c r="G64" t="str">
        <f>VLOOKUP(B64, Продукция!A:E, 5,FALSE)</f>
        <v>женщины</v>
      </c>
      <c r="H64" t="str">
        <f>VLOOKUP(C64, Ткани!A:F, 2,FALSE)</f>
        <v>сатин</v>
      </c>
      <c r="I64" t="str">
        <f>VLOOKUP(C64, Ткани!A:F, 3, FALSE)</f>
        <v>синий</v>
      </c>
    </row>
    <row r="65" spans="1:9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  <c r="F65" t="str">
        <f>VLOOKUP(B65, Продукция!A:E, 2, FALSE)</f>
        <v>юбка солнце</v>
      </c>
      <c r="G65" t="str">
        <f>VLOOKUP(B65, Продукция!A:E, 5,FALSE)</f>
        <v>девочки</v>
      </c>
      <c r="H65" t="str">
        <f>VLOOKUP(C65, Ткани!A:F, 2,FALSE)</f>
        <v>лён</v>
      </c>
      <c r="I65" t="str">
        <f>VLOOKUP(C65, Ткани!A:F, 3, FALSE)</f>
        <v>синий</v>
      </c>
    </row>
    <row r="66" spans="1:9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  <c r="F66" t="str">
        <f>VLOOKUP(B66, Продукция!A:E, 2, FALSE)</f>
        <v>платье с напуском на талии</v>
      </c>
      <c r="G66" t="str">
        <f>VLOOKUP(B66, Продукция!A:E, 5,FALSE)</f>
        <v>женщины</v>
      </c>
      <c r="H66" t="str">
        <f>VLOOKUP(C66, Ткани!A:F, 2,FALSE)</f>
        <v>вельвет</v>
      </c>
      <c r="I66" t="str">
        <f>VLOOKUP(C66, Ткани!A:F, 3, FALSE)</f>
        <v>черный</v>
      </c>
    </row>
    <row r="67" spans="1:9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  <c r="F67" t="str">
        <f>VLOOKUP(B67, Продукция!A:E, 2, FALSE)</f>
        <v>брюки зауженные</v>
      </c>
      <c r="G67" t="str">
        <f>VLOOKUP(B67, Продукция!A:E, 5,FALSE)</f>
        <v>женщины</v>
      </c>
      <c r="H67" t="str">
        <f>VLOOKUP(C67, Ткани!A:F, 2,FALSE)</f>
        <v>ситец</v>
      </c>
      <c r="I67" t="str">
        <f>VLOOKUP(C67, Ткани!A:F, 3, FALSE)</f>
        <v>белый</v>
      </c>
    </row>
    <row r="68" spans="1:9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  <c r="F68" t="str">
        <f>VLOOKUP(B68, Продукция!A:E, 2, FALSE)</f>
        <v>юбка полусолнце</v>
      </c>
      <c r="G68" t="str">
        <f>VLOOKUP(B68, Продукция!A:E, 5,FALSE)</f>
        <v>женщины</v>
      </c>
      <c r="H68" t="str">
        <f>VLOOKUP(C68, Ткани!A:F, 2,FALSE)</f>
        <v>креп-сатин</v>
      </c>
      <c r="I68" t="str">
        <f>VLOOKUP(C68, Ткани!A:F, 3, FALSE)</f>
        <v>синий</v>
      </c>
    </row>
    <row r="69" spans="1:9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  <c r="F69" t="str">
        <f>VLOOKUP(B69, Продукция!A:E, 2, FALSE)</f>
        <v>бриджи</v>
      </c>
      <c r="G69" t="str">
        <f>VLOOKUP(B69, Продукция!A:E, 5,FALSE)</f>
        <v>девочки</v>
      </c>
      <c r="H69" t="str">
        <f>VLOOKUP(C69, Ткани!A:F, 2,FALSE)</f>
        <v>бязь</v>
      </c>
      <c r="I69" t="str">
        <f>VLOOKUP(C69, Ткани!A:F, 3, FALSE)</f>
        <v>красный</v>
      </c>
    </row>
    <row r="70" spans="1:9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  <c r="F70" t="str">
        <f>VLOOKUP(B70, Продукция!A:E, 2, FALSE)</f>
        <v>платье с кокеткой</v>
      </c>
      <c r="G70" t="str">
        <f>VLOOKUP(B70, Продукция!A:E, 5,FALSE)</f>
        <v>девочки</v>
      </c>
      <c r="H70" t="str">
        <f>VLOOKUP(C70, Ткани!A:F, 2,FALSE)</f>
        <v>лён</v>
      </c>
      <c r="I70" t="str">
        <f>VLOOKUP(C70, Ткани!A:F, 3, FALSE)</f>
        <v>желтый</v>
      </c>
    </row>
    <row r="71" spans="1:9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  <c r="F71" t="str">
        <f>VLOOKUP(B71, Продукция!A:E, 2, FALSE)</f>
        <v>платье-халат</v>
      </c>
      <c r="G71" t="str">
        <f>VLOOKUP(B71, Продукция!A:E, 5,FALSE)</f>
        <v>женщины</v>
      </c>
      <c r="H71" t="str">
        <f>VLOOKUP(C71, Ткани!A:F, 2,FALSE)</f>
        <v>крепдешин</v>
      </c>
      <c r="I71" t="str">
        <f>VLOOKUP(C71, Ткани!A:F, 3, FALSE)</f>
        <v>синий</v>
      </c>
    </row>
    <row r="72" spans="1:9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  <c r="F72" t="str">
        <f>VLOOKUP(B72, Продукция!A:E, 2, FALSE)</f>
        <v>рубашка</v>
      </c>
      <c r="G72" t="str">
        <f>VLOOKUP(B72, Продукция!A:E, 5,FALSE)</f>
        <v>девочки</v>
      </c>
      <c r="H72" t="str">
        <f>VLOOKUP(C72, Ткани!A:F, 2,FALSE)</f>
        <v>сатин</v>
      </c>
      <c r="I72" t="str">
        <f>VLOOKUP(C72, Ткани!A:F, 3, FALSE)</f>
        <v>красный</v>
      </c>
    </row>
    <row r="73" spans="1:9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  <c r="F73" t="str">
        <f>VLOOKUP(B73, Продукция!A:E, 2, FALSE)</f>
        <v>юбка с оборкой</v>
      </c>
      <c r="G73" t="str">
        <f>VLOOKUP(B73, Продукция!A:E, 5,FALSE)</f>
        <v>девочки</v>
      </c>
      <c r="H73" t="str">
        <f>VLOOKUP(C73, Ткани!A:F, 2,FALSE)</f>
        <v>крепдешин</v>
      </c>
      <c r="I73" t="str">
        <f>VLOOKUP(C73, Ткани!A:F, 3, FALSE)</f>
        <v>зеленый</v>
      </c>
    </row>
    <row r="74" spans="1:9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  <c r="F74" t="str">
        <f>VLOOKUP(B74, Продукция!A:E, 2, FALSE)</f>
        <v>блузка с длинным рукавом</v>
      </c>
      <c r="G74" t="str">
        <f>VLOOKUP(B74, Продукция!A:E, 5,FALSE)</f>
        <v>девочки</v>
      </c>
      <c r="H74" t="str">
        <f>VLOOKUP(C74, Ткани!A:F, 2,FALSE)</f>
        <v>креп-сатин</v>
      </c>
      <c r="I74" t="str">
        <f>VLOOKUP(C74, Ткани!A:F, 3, FALSE)</f>
        <v>красный</v>
      </c>
    </row>
    <row r="75" spans="1:9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  <c r="F75" t="str">
        <f>VLOOKUP(B75, Продукция!A:E, 2, FALSE)</f>
        <v>платье с запахом</v>
      </c>
      <c r="G75" t="str">
        <f>VLOOKUP(B75, Продукция!A:E, 5,FALSE)</f>
        <v>женщины</v>
      </c>
      <c r="H75" t="str">
        <f>VLOOKUP(C75, Ткани!A:F, 2,FALSE)</f>
        <v>бархат</v>
      </c>
      <c r="I75" t="str">
        <f>VLOOKUP(C75, Ткани!A:F, 3, FALSE)</f>
        <v>синий</v>
      </c>
    </row>
    <row r="76" spans="1:9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  <c r="F76" t="str">
        <f>VLOOKUP(B76, Продукция!A:E, 2, FALSE)</f>
        <v>платье миди</v>
      </c>
      <c r="G76" t="str">
        <f>VLOOKUP(B76, Продукция!A:E, 5,FALSE)</f>
        <v>женщины</v>
      </c>
      <c r="H76" t="str">
        <f>VLOOKUP(C76, Ткани!A:F, 2,FALSE)</f>
        <v>атлас</v>
      </c>
      <c r="I76" t="str">
        <f>VLOOKUP(C76, Ткани!A:F, 3, FALSE)</f>
        <v>синий</v>
      </c>
    </row>
    <row r="77" spans="1:9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  <c r="F77" t="str">
        <f>VLOOKUP(B77, Продукция!A:E, 2, FALSE)</f>
        <v>юбка полусолнце</v>
      </c>
      <c r="G77" t="str">
        <f>VLOOKUP(B77, Продукция!A:E, 5,FALSE)</f>
        <v>девочки</v>
      </c>
      <c r="H77" t="str">
        <f>VLOOKUP(C77, Ткани!A:F, 2,FALSE)</f>
        <v>атлас</v>
      </c>
      <c r="I77" t="str">
        <f>VLOOKUP(C77, Ткани!A:F, 3, FALSE)</f>
        <v>синий</v>
      </c>
    </row>
    <row r="78" spans="1:9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  <c r="F78" t="str">
        <f>VLOOKUP(B78, Продукция!A:E, 2, FALSE)</f>
        <v>платье прямое</v>
      </c>
      <c r="G78" t="str">
        <f>VLOOKUP(B78, Продукция!A:E, 5,FALSE)</f>
        <v>девочки</v>
      </c>
      <c r="H78" t="str">
        <f>VLOOKUP(C78, Ткани!A:F, 2,FALSE)</f>
        <v>ситец</v>
      </c>
      <c r="I78" t="str">
        <f>VLOOKUP(C78, Ткани!A:F, 3, FALSE)</f>
        <v>красный</v>
      </c>
    </row>
    <row r="79" spans="1:9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  <c r="F79" t="str">
        <f>VLOOKUP(B79, Продукция!A:E, 2, FALSE)</f>
        <v>платье-рубашка</v>
      </c>
      <c r="G79" t="str">
        <f>VLOOKUP(B79, Продукция!A:E, 5,FALSE)</f>
        <v>женщины</v>
      </c>
      <c r="H79" t="str">
        <f>VLOOKUP(C79, Ткани!A:F, 2,FALSE)</f>
        <v>бархат</v>
      </c>
      <c r="I79" t="str">
        <f>VLOOKUP(C79, Ткани!A:F, 3, FALSE)</f>
        <v>черный</v>
      </c>
    </row>
    <row r="80" spans="1:9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  <c r="F80" t="str">
        <f>VLOOKUP(B80, Продукция!A:E, 2, FALSE)</f>
        <v>платье-кимоно</v>
      </c>
      <c r="G80" t="str">
        <f>VLOOKUP(B80, Продукция!A:E, 5,FALSE)</f>
        <v>женщины</v>
      </c>
      <c r="H80" t="str">
        <f>VLOOKUP(C80, Ткани!A:F, 2,FALSE)</f>
        <v>крепдешин</v>
      </c>
      <c r="I80" t="str">
        <f>VLOOKUP(C80, Ткани!A:F, 3, FALSE)</f>
        <v>зеленый</v>
      </c>
    </row>
    <row r="81" spans="1:10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  <c r="F81" t="str">
        <f>VLOOKUP(B81, Продукция!A:E, 2, FALSE)</f>
        <v>брюки прямые</v>
      </c>
      <c r="G81" t="str">
        <f>VLOOKUP(B81, Продукция!A:E, 5,FALSE)</f>
        <v>женщины</v>
      </c>
      <c r="H81" t="str">
        <f>VLOOKUP(C81, Ткани!A:F, 2,FALSE)</f>
        <v>лён</v>
      </c>
      <c r="I81" t="str">
        <f>VLOOKUP(C81, Ткани!A:F, 3, FALSE)</f>
        <v>белый</v>
      </c>
      <c r="J81">
        <f>PRODUCT(D81,E81)</f>
        <v>64970</v>
      </c>
    </row>
    <row r="82" spans="1:10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  <c r="F82" t="str">
        <f>VLOOKUP(B82, Продукция!A:E, 2, FALSE)</f>
        <v>брюки клеш</v>
      </c>
      <c r="G82" t="str">
        <f>VLOOKUP(B82, Продукция!A:E, 5,FALSE)</f>
        <v>женщины</v>
      </c>
      <c r="H82" t="str">
        <f>VLOOKUP(C82, Ткани!A:F, 2,FALSE)</f>
        <v>бязь</v>
      </c>
      <c r="I82" t="str">
        <f>VLOOKUP(C82, Ткани!A:F, 3, FALSE)</f>
        <v>желтый</v>
      </c>
    </row>
    <row r="83" spans="1:10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  <c r="F83" t="str">
        <f>VLOOKUP(B83, Продукция!A:E, 2, FALSE)</f>
        <v>капри</v>
      </c>
      <c r="G83" t="str">
        <f>VLOOKUP(B83, Продукция!A:E, 5,FALSE)</f>
        <v>девочки</v>
      </c>
      <c r="H83" t="str">
        <f>VLOOKUP(C83, Ткани!A:F, 2,FALSE)</f>
        <v>крепдешин</v>
      </c>
      <c r="I83" t="str">
        <f>VLOOKUP(C83, Ткани!A:F, 3, FALSE)</f>
        <v>синий</v>
      </c>
    </row>
    <row r="84" spans="1:10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  <c r="F84" t="str">
        <f>VLOOKUP(B84, Продукция!A:E, 2, FALSE)</f>
        <v>бриджи</v>
      </c>
      <c r="G84" t="str">
        <f>VLOOKUP(B84, Продукция!A:E, 5,FALSE)</f>
        <v>женщины</v>
      </c>
      <c r="H84" t="str">
        <f>VLOOKUP(C84, Ткани!A:F, 2,FALSE)</f>
        <v>поплин</v>
      </c>
      <c r="I84" t="str">
        <f>VLOOKUP(C84, Ткани!A:F, 3, FALSE)</f>
        <v>синий</v>
      </c>
    </row>
    <row r="85" spans="1:10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  <c r="F85" t="str">
        <f>VLOOKUP(B85, Продукция!A:E, 2, FALSE)</f>
        <v>платье макси</v>
      </c>
      <c r="G85" t="str">
        <f>VLOOKUP(B85, Продукция!A:E, 5,FALSE)</f>
        <v>женщины</v>
      </c>
      <c r="H85" t="str">
        <f>VLOOKUP(C85, Ткани!A:F, 2,FALSE)</f>
        <v>лён</v>
      </c>
      <c r="I85" t="str">
        <f>VLOOKUP(C85, Ткани!A:F, 3, FALSE)</f>
        <v>красный</v>
      </c>
    </row>
    <row r="86" spans="1:10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  <c r="F86" t="str">
        <f>VLOOKUP(B86, Продукция!A:E, 2, FALSE)</f>
        <v>брюки прямые</v>
      </c>
      <c r="G86" t="str">
        <f>VLOOKUP(B86, Продукция!A:E, 5,FALSE)</f>
        <v>женщины</v>
      </c>
      <c r="H86" t="str">
        <f>VLOOKUP(C86, Ткани!A:F, 2,FALSE)</f>
        <v>сатин</v>
      </c>
      <c r="I86" t="str">
        <f>VLOOKUP(C86, Ткани!A:F, 3, FALSE)</f>
        <v>синий</v>
      </c>
    </row>
    <row r="87" spans="1:10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  <c r="F87" t="str">
        <f>VLOOKUP(B87, Продукция!A:E, 2, FALSE)</f>
        <v>бермуды</v>
      </c>
      <c r="G87" t="str">
        <f>VLOOKUP(B87, Продукция!A:E, 5,FALSE)</f>
        <v>мальчики</v>
      </c>
      <c r="H87" t="str">
        <f>VLOOKUP(C87, Ткани!A:F, 2,FALSE)</f>
        <v>вельвет</v>
      </c>
      <c r="I87" t="str">
        <f>VLOOKUP(C87, Ткани!A:F, 3, FALSE)</f>
        <v>синий</v>
      </c>
    </row>
    <row r="88" spans="1:10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  <c r="F88" t="str">
        <f>VLOOKUP(B88, Продукция!A:E, 2, FALSE)</f>
        <v>платье прямое</v>
      </c>
      <c r="G88" t="str">
        <f>VLOOKUP(B88, Продукция!A:E, 5,FALSE)</f>
        <v>девочки</v>
      </c>
      <c r="H88" t="str">
        <f>VLOOKUP(C88, Ткани!A:F, 2,FALSE)</f>
        <v>бязь</v>
      </c>
      <c r="I88" t="str">
        <f>VLOOKUP(C88, Ткани!A:F, 3, FALSE)</f>
        <v>желтый</v>
      </c>
    </row>
    <row r="89" spans="1:10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  <c r="F89" t="str">
        <f>VLOOKUP(B89, Продукция!A:E, 2, FALSE)</f>
        <v>платье-рубашка</v>
      </c>
      <c r="G89" t="str">
        <f>VLOOKUP(B89, Продукция!A:E, 5,FALSE)</f>
        <v>женщины</v>
      </c>
      <c r="H89" t="str">
        <f>VLOOKUP(C89, Ткани!A:F, 2,FALSE)</f>
        <v>лён</v>
      </c>
      <c r="I89" t="str">
        <f>VLOOKUP(C89, Ткани!A:F, 3, FALSE)</f>
        <v>синий</v>
      </c>
    </row>
    <row r="90" spans="1:10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  <c r="F90" t="str">
        <f>VLOOKUP(B90, Продукция!A:E, 2, FALSE)</f>
        <v>платье ретро</v>
      </c>
      <c r="G90" t="str">
        <f>VLOOKUP(B90, Продукция!A:E, 5,FALSE)</f>
        <v>женщины</v>
      </c>
      <c r="H90" t="str">
        <f>VLOOKUP(C90, Ткани!A:F, 2,FALSE)</f>
        <v>атлас</v>
      </c>
      <c r="I90" t="str">
        <f>VLOOKUP(C90, Ткани!A:F, 3, FALSE)</f>
        <v>желтый</v>
      </c>
    </row>
    <row r="91" spans="1:10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  <c r="F91" t="str">
        <f>VLOOKUP(B91, Продукция!A:E, 2, FALSE)</f>
        <v>платье-трапеция</v>
      </c>
      <c r="G91" t="str">
        <f>VLOOKUP(B91, Продукция!A:E, 5,FALSE)</f>
        <v>девочки</v>
      </c>
      <c r="H91" t="str">
        <f>VLOOKUP(C91, Ткани!A:F, 2,FALSE)</f>
        <v>муслин</v>
      </c>
      <c r="I91" t="str">
        <f>VLOOKUP(C91, Ткани!A:F, 3, FALSE)</f>
        <v>зеленый</v>
      </c>
    </row>
    <row r="92" spans="1:10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  <c r="F92" t="str">
        <f>VLOOKUP(B92, Продукция!A:E, 2, FALSE)</f>
        <v>юбка полусолнце</v>
      </c>
      <c r="G92" t="str">
        <f>VLOOKUP(B92, Продукция!A:E, 5,FALSE)</f>
        <v>девочки</v>
      </c>
      <c r="H92" t="str">
        <f>VLOOKUP(C92, Ткани!A:F, 2,FALSE)</f>
        <v>крепдешин</v>
      </c>
      <c r="I92" t="str">
        <f>VLOOKUP(C92, Ткани!A:F, 3, FALSE)</f>
        <v>красный</v>
      </c>
    </row>
    <row r="93" spans="1:10" hidden="1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  <c r="F93" t="str">
        <f>VLOOKUP(B93, Продукция!A:E, 2, FALSE)</f>
        <v>платье-сарафан</v>
      </c>
      <c r="G93" t="str">
        <f>VLOOKUP(B93, Продукция!A:E, 5,FALSE)</f>
        <v>женщины</v>
      </c>
      <c r="H93" t="str">
        <f>VLOOKUP(C93, Ткани!A:F, 2,FALSE)</f>
        <v>вельвет</v>
      </c>
      <c r="I93" t="str">
        <f>VLOOKUP(C93, Ткани!A:F, 3, FALSE)</f>
        <v>красный</v>
      </c>
    </row>
    <row r="94" spans="1:10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  <c r="F94" t="str">
        <f>VLOOKUP(B94, Продукция!A:E, 2, FALSE)</f>
        <v>платье с кокеткой</v>
      </c>
      <c r="G94" t="str">
        <f>VLOOKUP(B94, Продукция!A:E, 5,FALSE)</f>
        <v>девочки</v>
      </c>
      <c r="H94" t="str">
        <f>VLOOKUP(C94, Ткани!A:F, 2,FALSE)</f>
        <v>батист</v>
      </c>
      <c r="I94" t="str">
        <f>VLOOKUP(C94, Ткани!A:F, 3, FALSE)</f>
        <v>розовый</v>
      </c>
    </row>
    <row r="95" spans="1:10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  <c r="F95" t="str">
        <f>VLOOKUP(B95, Продукция!A:E, 2, FALSE)</f>
        <v>платье миди</v>
      </c>
      <c r="G95" t="str">
        <f>VLOOKUP(B95, Продукция!A:E, 5,FALSE)</f>
        <v>женщины</v>
      </c>
      <c r="H95" t="str">
        <f>VLOOKUP(C95, Ткани!A:F, 2,FALSE)</f>
        <v>лён</v>
      </c>
      <c r="I95" t="str">
        <f>VLOOKUP(C95, Ткани!A:F, 3, FALSE)</f>
        <v>зеленый</v>
      </c>
    </row>
    <row r="96" spans="1:10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  <c r="F96" t="str">
        <f>VLOOKUP(B96, Продукция!A:E, 2, FALSE)</f>
        <v>блузка с длинным рукавом</v>
      </c>
      <c r="G96" t="str">
        <f>VLOOKUP(B96, Продукция!A:E, 5,FALSE)</f>
        <v>женщины</v>
      </c>
      <c r="H96" t="str">
        <f>VLOOKUP(C96, Ткани!A:F, 2,FALSE)</f>
        <v>драп</v>
      </c>
      <c r="I96" t="str">
        <f>VLOOKUP(C96, Ткани!A:F, 3, FALSE)</f>
        <v>синий</v>
      </c>
    </row>
    <row r="97" spans="1:9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  <c r="F97" t="str">
        <f>VLOOKUP(B97, Продукция!A:E, 2, FALSE)</f>
        <v>юбка с оборкой</v>
      </c>
      <c r="G97" t="str">
        <f>VLOOKUP(B97, Продукция!A:E, 5,FALSE)</f>
        <v>девочки</v>
      </c>
      <c r="H97" t="str">
        <f>VLOOKUP(C97, Ткани!A:F, 2,FALSE)</f>
        <v>ситец</v>
      </c>
      <c r="I97" t="str">
        <f>VLOOKUP(C97, Ткани!A:F, 3, FALSE)</f>
        <v>коричневый</v>
      </c>
    </row>
    <row r="98" spans="1:9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  <c r="F98" t="str">
        <f>VLOOKUP(B98, Продукция!A:E, 2, FALSE)</f>
        <v>юбка с запахом</v>
      </c>
      <c r="G98" t="str">
        <f>VLOOKUP(B98, Продукция!A:E, 5,FALSE)</f>
        <v>женщины</v>
      </c>
      <c r="H98" t="str">
        <f>VLOOKUP(C98, Ткани!A:F, 2,FALSE)</f>
        <v>джинса</v>
      </c>
      <c r="I98" t="str">
        <f>VLOOKUP(C98, Ткани!A:F, 3, FALSE)</f>
        <v>белый</v>
      </c>
    </row>
    <row r="99" spans="1:9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  <c r="F99" t="str">
        <f>VLOOKUP(B99, Продукция!A:E, 2, FALSE)</f>
        <v>платье прямое</v>
      </c>
      <c r="G99" t="str">
        <f>VLOOKUP(B99, Продукция!A:E, 5,FALSE)</f>
        <v>женщины</v>
      </c>
      <c r="H99" t="str">
        <f>VLOOKUP(C99, Ткани!A:F, 2,FALSE)</f>
        <v>джинса</v>
      </c>
      <c r="I99" t="str">
        <f>VLOOKUP(C99, Ткани!A:F, 3, FALSE)</f>
        <v>зеленый</v>
      </c>
    </row>
    <row r="100" spans="1:9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  <c r="F100" t="str">
        <f>VLOOKUP(B100, Продукция!A:E, 2, FALSE)</f>
        <v>платье-жилет</v>
      </c>
      <c r="G100" t="str">
        <f>VLOOKUP(B100, Продукция!A:E, 5,FALSE)</f>
        <v>женщины</v>
      </c>
      <c r="H100" t="str">
        <f>VLOOKUP(C100, Ткани!A:F, 2,FALSE)</f>
        <v>драп</v>
      </c>
      <c r="I100" t="str">
        <f>VLOOKUP(C100, Ткани!A:F, 3, FALSE)</f>
        <v>желтый</v>
      </c>
    </row>
    <row r="101" spans="1:9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  <c r="F101" t="str">
        <f>VLOOKUP(B101, Продукция!A:E, 2, FALSE)</f>
        <v>платье с кокеткой</v>
      </c>
      <c r="G101" t="str">
        <f>VLOOKUP(B101, Продукция!A:E, 5,FALSE)</f>
        <v>женщины</v>
      </c>
      <c r="H101" t="str">
        <f>VLOOKUP(C101, Ткани!A:F, 2,FALSE)</f>
        <v>лён</v>
      </c>
      <c r="I101" t="str">
        <f>VLOOKUP(C101, Ткани!A:F, 3, FALSE)</f>
        <v>синий</v>
      </c>
    </row>
    <row r="102" spans="1:9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  <c r="F102" t="str">
        <f>VLOOKUP(B102, Продукция!A:E, 2, FALSE)</f>
        <v>юбка полусолнце</v>
      </c>
      <c r="G102" t="str">
        <f>VLOOKUP(B102, Продукция!A:E, 5,FALSE)</f>
        <v>девочки</v>
      </c>
      <c r="H102" t="str">
        <f>VLOOKUP(C102, Ткани!A:F, 2,FALSE)</f>
        <v>муслин</v>
      </c>
      <c r="I102" t="str">
        <f>VLOOKUP(C102, Ткани!A:F, 3, FALSE)</f>
        <v>зеленый</v>
      </c>
    </row>
    <row r="103" spans="1:9" hidden="1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  <c r="F103" t="str">
        <f>VLOOKUP(B103, Продукция!A:E, 2, FALSE)</f>
        <v>платье-рубашка</v>
      </c>
      <c r="G103" t="str">
        <f>VLOOKUP(B103, Продукция!A:E, 5,FALSE)</f>
        <v>женщины</v>
      </c>
      <c r="H103" t="str">
        <f>VLOOKUP(C103, Ткани!A:F, 2,FALSE)</f>
        <v>джинса</v>
      </c>
      <c r="I103" t="str">
        <f>VLOOKUP(C103, Ткани!A:F, 3, FALSE)</f>
        <v>красный</v>
      </c>
    </row>
    <row r="104" spans="1:9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  <c r="F104" t="str">
        <f>VLOOKUP(B104, Продукция!A:E, 2, FALSE)</f>
        <v>блузка с длинным рукавом</v>
      </c>
      <c r="G104" t="str">
        <f>VLOOKUP(B104, Продукция!A:E, 5,FALSE)</f>
        <v>женщины</v>
      </c>
      <c r="H104" t="str">
        <f>VLOOKUP(C104, Ткани!A:F, 2,FALSE)</f>
        <v>батист</v>
      </c>
      <c r="I104" t="str">
        <f>VLOOKUP(C104, Ткани!A:F, 3, FALSE)</f>
        <v>голубой</v>
      </c>
    </row>
    <row r="105" spans="1:9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  <c r="F105" t="str">
        <f>VLOOKUP(B105, Продукция!A:E, 2, FALSE)</f>
        <v>юбка солнце</v>
      </c>
      <c r="G105" t="str">
        <f>VLOOKUP(B105, Продукция!A:E, 5,FALSE)</f>
        <v>девочки</v>
      </c>
      <c r="H105" t="str">
        <f>VLOOKUP(C105, Ткани!A:F, 2,FALSE)</f>
        <v>бархат</v>
      </c>
      <c r="I105" t="str">
        <f>VLOOKUP(C105, Ткани!A:F, 3, FALSE)</f>
        <v>красный</v>
      </c>
    </row>
    <row r="106" spans="1:9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  <c r="F106" t="str">
        <f>VLOOKUP(B106, Продукция!A:E, 2, FALSE)</f>
        <v>бриджи</v>
      </c>
      <c r="G106" t="str">
        <f>VLOOKUP(B106, Продукция!A:E, 5,FALSE)</f>
        <v>девочки</v>
      </c>
      <c r="H106" t="str">
        <f>VLOOKUP(C106, Ткани!A:F, 2,FALSE)</f>
        <v>батист</v>
      </c>
      <c r="I106" t="str">
        <f>VLOOKUP(C106, Ткани!A:F, 3, FALSE)</f>
        <v>белый</v>
      </c>
    </row>
    <row r="107" spans="1:9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  <c r="F107" t="str">
        <f>VLOOKUP(B107, Продукция!A:E, 2, FALSE)</f>
        <v>платье-трапеция</v>
      </c>
      <c r="G107" t="str">
        <f>VLOOKUP(B107, Продукция!A:E, 5,FALSE)</f>
        <v>девочки</v>
      </c>
      <c r="H107" t="str">
        <f>VLOOKUP(C107, Ткани!A:F, 2,FALSE)</f>
        <v>джинса</v>
      </c>
      <c r="I107" t="str">
        <f>VLOOKUP(C107, Ткани!A:F, 3, FALSE)</f>
        <v>зеленый</v>
      </c>
    </row>
    <row r="108" spans="1:9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  <c r="F108" t="str">
        <f>VLOOKUP(B108, Продукция!A:E, 2, FALSE)</f>
        <v>платье-туника</v>
      </c>
      <c r="G108" t="str">
        <f>VLOOKUP(B108, Продукция!A:E, 5,FALSE)</f>
        <v>девочки</v>
      </c>
      <c r="H108" t="str">
        <f>VLOOKUP(C108, Ткани!A:F, 2,FALSE)</f>
        <v>крепдешин</v>
      </c>
      <c r="I108" t="str">
        <f>VLOOKUP(C108, Ткани!A:F, 3, FALSE)</f>
        <v>синий</v>
      </c>
    </row>
    <row r="109" spans="1:9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  <c r="F109" t="str">
        <f>VLOOKUP(B109, Продукция!A:E, 2, FALSE)</f>
        <v>платье-жилет</v>
      </c>
      <c r="G109" t="str">
        <f>VLOOKUP(B109, Продукция!A:E, 5,FALSE)</f>
        <v>женщины</v>
      </c>
      <c r="H109" t="str">
        <f>VLOOKUP(C109, Ткани!A:F, 2,FALSE)</f>
        <v>крепдешин</v>
      </c>
      <c r="I109" t="str">
        <f>VLOOKUP(C109, Ткани!A:F, 3, FALSE)</f>
        <v>синий</v>
      </c>
    </row>
    <row r="110" spans="1:9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  <c r="F110" t="str">
        <f>VLOOKUP(B110, Продукция!A:E, 2, FALSE)</f>
        <v>платье с кокеткой</v>
      </c>
      <c r="G110" t="str">
        <f>VLOOKUP(B110, Продукция!A:E, 5,FALSE)</f>
        <v>девочки</v>
      </c>
      <c r="H110" t="str">
        <f>VLOOKUP(C110, Ткани!A:F, 2,FALSE)</f>
        <v>сатин</v>
      </c>
      <c r="I110" t="str">
        <f>VLOOKUP(C110, Ткани!A:F, 3, FALSE)</f>
        <v>белый</v>
      </c>
    </row>
    <row r="111" spans="1:9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  <c r="F111" t="str">
        <f>VLOOKUP(B111, Продукция!A:E, 2, FALSE)</f>
        <v>юбка с оборкой</v>
      </c>
      <c r="G111" t="str">
        <f>VLOOKUP(B111, Продукция!A:E, 5,FALSE)</f>
        <v>женщины</v>
      </c>
      <c r="H111" t="str">
        <f>VLOOKUP(C111, Ткани!A:F, 2,FALSE)</f>
        <v>лён</v>
      </c>
      <c r="I111" t="str">
        <f>VLOOKUP(C111, Ткани!A:F, 3, FALSE)</f>
        <v>желтый</v>
      </c>
    </row>
    <row r="112" spans="1:9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  <c r="F112" t="str">
        <f>VLOOKUP(B112, Продукция!A:E, 2, FALSE)</f>
        <v>юбка полусолнце</v>
      </c>
      <c r="G112" t="str">
        <f>VLOOKUP(B112, Продукция!A:E, 5,FALSE)</f>
        <v>девочки</v>
      </c>
      <c r="H112" t="str">
        <f>VLOOKUP(C112, Ткани!A:F, 2,FALSE)</f>
        <v>драп</v>
      </c>
      <c r="I112" t="str">
        <f>VLOOKUP(C112, Ткани!A:F, 3, FALSE)</f>
        <v>желтый</v>
      </c>
    </row>
    <row r="113" spans="1:9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  <c r="F113" t="str">
        <f>VLOOKUP(B113, Продукция!A:E, 2, FALSE)</f>
        <v>платье с кокеткой</v>
      </c>
      <c r="G113" t="str">
        <f>VLOOKUP(B113, Продукция!A:E, 5,FALSE)</f>
        <v>девочки</v>
      </c>
      <c r="H113" t="str">
        <f>VLOOKUP(C113, Ткани!A:F, 2,FALSE)</f>
        <v>сатин</v>
      </c>
      <c r="I113" t="str">
        <f>VLOOKUP(C113, Ткани!A:F, 3, FALSE)</f>
        <v>красный</v>
      </c>
    </row>
    <row r="114" spans="1:9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  <c r="F114" t="str">
        <f>VLOOKUP(B114, Продукция!A:E, 2, FALSE)</f>
        <v>блузка с длинным рукавом</v>
      </c>
      <c r="G114" t="str">
        <f>VLOOKUP(B114, Продукция!A:E, 5,FALSE)</f>
        <v>женщины</v>
      </c>
      <c r="H114" t="str">
        <f>VLOOKUP(C114, Ткани!A:F, 2,FALSE)</f>
        <v>поплин</v>
      </c>
      <c r="I114" t="str">
        <f>VLOOKUP(C114, Ткани!A:F, 3, FALSE)</f>
        <v>желтый</v>
      </c>
    </row>
    <row r="115" spans="1:9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  <c r="F115" t="str">
        <f>VLOOKUP(B115, Продукция!A:E, 2, FALSE)</f>
        <v>блузка с длинным рукавом</v>
      </c>
      <c r="G115" t="str">
        <f>VLOOKUP(B115, Продукция!A:E, 5,FALSE)</f>
        <v>женщины</v>
      </c>
      <c r="H115" t="str">
        <f>VLOOKUP(C115, Ткани!A:F, 2,FALSE)</f>
        <v>поплин</v>
      </c>
      <c r="I115" t="str">
        <f>VLOOKUP(C115, Ткани!A:F, 3, FALSE)</f>
        <v>синий</v>
      </c>
    </row>
    <row r="116" spans="1:9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  <c r="F116" t="str">
        <f>VLOOKUP(B116, Продукция!A:E, 2, FALSE)</f>
        <v>юбка с оборкой</v>
      </c>
      <c r="G116" t="str">
        <f>VLOOKUP(B116, Продукция!A:E, 5,FALSE)</f>
        <v>девочки</v>
      </c>
      <c r="H116" t="str">
        <f>VLOOKUP(C116, Ткани!A:F, 2,FALSE)</f>
        <v>лён</v>
      </c>
      <c r="I116" t="str">
        <f>VLOOKUP(C116, Ткани!A:F, 3, FALSE)</f>
        <v>синий</v>
      </c>
    </row>
    <row r="117" spans="1:9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  <c r="F117" t="str">
        <f>VLOOKUP(B117, Продукция!A:E, 2, FALSE)</f>
        <v>платье-трапеция</v>
      </c>
      <c r="G117" t="str">
        <f>VLOOKUP(B117, Продукция!A:E, 5,FALSE)</f>
        <v>девочки</v>
      </c>
      <c r="H117" t="str">
        <f>VLOOKUP(C117, Ткани!A:F, 2,FALSE)</f>
        <v>драп</v>
      </c>
      <c r="I117" t="str">
        <f>VLOOKUP(C117, Ткани!A:F, 3, FALSE)</f>
        <v>желтый</v>
      </c>
    </row>
    <row r="118" spans="1:9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  <c r="F118" t="str">
        <f>VLOOKUP(B118, Продукция!A:E, 2, FALSE)</f>
        <v>юбка солнце</v>
      </c>
      <c r="G118" t="str">
        <f>VLOOKUP(B118, Продукция!A:E, 5,FALSE)</f>
        <v>девочки</v>
      </c>
      <c r="H118" t="str">
        <f>VLOOKUP(C118, Ткани!A:F, 2,FALSE)</f>
        <v>джинса</v>
      </c>
      <c r="I118" t="str">
        <f>VLOOKUP(C118, Ткани!A:F, 3, FALSE)</f>
        <v>белый</v>
      </c>
    </row>
    <row r="119" spans="1:9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  <c r="F119" t="str">
        <f>VLOOKUP(B119, Продукция!A:E, 2, FALSE)</f>
        <v>брюки зауженные</v>
      </c>
      <c r="G119" t="str">
        <f>VLOOKUP(B119, Продукция!A:E, 5,FALSE)</f>
        <v>женщины</v>
      </c>
      <c r="H119" t="str">
        <f>VLOOKUP(C119, Ткани!A:F, 2,FALSE)</f>
        <v>сатин</v>
      </c>
      <c r="I119" t="str">
        <f>VLOOKUP(C119, Ткани!A:F, 3, FALSE)</f>
        <v>красный</v>
      </c>
    </row>
    <row r="120" spans="1:9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  <c r="F120" t="str">
        <f>VLOOKUP(B120, Продукция!A:E, 2, FALSE)</f>
        <v>платье-трапеция</v>
      </c>
      <c r="G120" t="str">
        <f>VLOOKUP(B120, Продукция!A:E, 5,FALSE)</f>
        <v>девочки</v>
      </c>
      <c r="H120" t="str">
        <f>VLOOKUP(C120, Ткани!A:F, 2,FALSE)</f>
        <v>крепдешин</v>
      </c>
      <c r="I120" t="str">
        <f>VLOOKUP(C120, Ткани!A:F, 3, FALSE)</f>
        <v>красный</v>
      </c>
    </row>
    <row r="121" spans="1:9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  <c r="F121" t="str">
        <f>VLOOKUP(B121, Продукция!A:E, 2, FALSE)</f>
        <v>платье с кокеткой</v>
      </c>
      <c r="G121" t="str">
        <f>VLOOKUP(B121, Продукция!A:E, 5,FALSE)</f>
        <v>девочки</v>
      </c>
      <c r="H121" t="str">
        <f>VLOOKUP(C121, Ткани!A:F, 2,FALSE)</f>
        <v>поплин</v>
      </c>
      <c r="I121" t="str">
        <f>VLOOKUP(C121, Ткани!A:F, 3, FALSE)</f>
        <v>зеленый</v>
      </c>
    </row>
    <row r="122" spans="1:9" hidden="1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  <c r="F122" t="str">
        <f>VLOOKUP(B122, Продукция!A:E, 2, FALSE)</f>
        <v>юбка с запахом</v>
      </c>
      <c r="G122" t="str">
        <f>VLOOKUP(B122, Продукция!A:E, 5,FALSE)</f>
        <v>женщины</v>
      </c>
      <c r="H122" t="str">
        <f>VLOOKUP(C122, Ткани!A:F, 2,FALSE)</f>
        <v>крепдешин</v>
      </c>
      <c r="I122" t="str">
        <f>VLOOKUP(C122, Ткани!A:F, 3, FALSE)</f>
        <v>синий</v>
      </c>
    </row>
    <row r="123" spans="1:9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  <c r="F123" t="str">
        <f>VLOOKUP(B123, Продукция!A:E, 2, FALSE)</f>
        <v>капри</v>
      </c>
      <c r="G123" t="str">
        <f>VLOOKUP(B123, Продукция!A:E, 5,FALSE)</f>
        <v>женщины</v>
      </c>
      <c r="H123" t="str">
        <f>VLOOKUP(C123, Ткани!A:F, 2,FALSE)</f>
        <v>крепдешин</v>
      </c>
      <c r="I123" t="str">
        <f>VLOOKUP(C123, Ткани!A:F, 3, FALSE)</f>
        <v>красный</v>
      </c>
    </row>
    <row r="124" spans="1:9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  <c r="F124" t="str">
        <f>VLOOKUP(B124, Продукция!A:E, 2, FALSE)</f>
        <v>юбка солнце</v>
      </c>
      <c r="G124" t="str">
        <f>VLOOKUP(B124, Продукция!A:E, 5,FALSE)</f>
        <v>девочки</v>
      </c>
      <c r="H124" t="str">
        <f>VLOOKUP(C124, Ткани!A:F, 2,FALSE)</f>
        <v>лён</v>
      </c>
      <c r="I124" t="str">
        <f>VLOOKUP(C124, Ткани!A:F, 3, FALSE)</f>
        <v>красный</v>
      </c>
    </row>
    <row r="125" spans="1:9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  <c r="F125" t="str">
        <f>VLOOKUP(B125, Продукция!A:E, 2, FALSE)</f>
        <v>платье с напуском на талии</v>
      </c>
      <c r="G125" t="str">
        <f>VLOOKUP(B125, Продукция!A:E, 5,FALSE)</f>
        <v>женщины</v>
      </c>
      <c r="H125" t="str">
        <f>VLOOKUP(C125, Ткани!A:F, 2,FALSE)</f>
        <v>крепдешин</v>
      </c>
      <c r="I125" t="str">
        <f>VLOOKUP(C125, Ткани!A:F, 3, FALSE)</f>
        <v>красный</v>
      </c>
    </row>
    <row r="126" spans="1:9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  <c r="F126" t="str">
        <f>VLOOKUP(B126, Продукция!A:E, 2, FALSE)</f>
        <v>платье ретро</v>
      </c>
      <c r="G126" t="str">
        <f>VLOOKUP(B126, Продукция!A:E, 5,FALSE)</f>
        <v>женщины</v>
      </c>
      <c r="H126" t="str">
        <f>VLOOKUP(C126, Ткани!A:F, 2,FALSE)</f>
        <v>поплин</v>
      </c>
      <c r="I126" t="str">
        <f>VLOOKUP(C126, Ткани!A:F, 3, FALSE)</f>
        <v>желтый</v>
      </c>
    </row>
    <row r="127" spans="1:9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  <c r="F127" t="str">
        <f>VLOOKUP(B127, Продукция!A:E, 2, FALSE)</f>
        <v>брюки зауженные</v>
      </c>
      <c r="G127" t="str">
        <f>VLOOKUP(B127, Продукция!A:E, 5,FALSE)</f>
        <v>женщины</v>
      </c>
      <c r="H127" t="str">
        <f>VLOOKUP(C127, Ткани!A:F, 2,FALSE)</f>
        <v>вельвет</v>
      </c>
      <c r="I127" t="str">
        <f>VLOOKUP(C127, Ткани!A:F, 3, FALSE)</f>
        <v>красный</v>
      </c>
    </row>
    <row r="128" spans="1:9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  <c r="F128" t="str">
        <f>VLOOKUP(B128, Продукция!A:E, 2, FALSE)</f>
        <v>бермуды</v>
      </c>
      <c r="G128" t="str">
        <f>VLOOKUP(B128, Продукция!A:E, 5,FALSE)</f>
        <v>мальчики</v>
      </c>
      <c r="H128" t="str">
        <f>VLOOKUP(C128, Ткани!A:F, 2,FALSE)</f>
        <v>джинса</v>
      </c>
      <c r="I128" t="str">
        <f>VLOOKUP(C128, Ткани!A:F, 3, FALSE)</f>
        <v>белый</v>
      </c>
    </row>
    <row r="129" spans="1:9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  <c r="F129" t="str">
        <f>VLOOKUP(B129, Продукция!A:E, 2, FALSE)</f>
        <v>рубашка</v>
      </c>
      <c r="G129" t="str">
        <f>VLOOKUP(B129, Продукция!A:E, 5,FALSE)</f>
        <v>девочки</v>
      </c>
      <c r="H129" t="str">
        <f>VLOOKUP(C129, Ткани!A:F, 2,FALSE)</f>
        <v>лён</v>
      </c>
      <c r="I129" t="str">
        <f>VLOOKUP(C129, Ткани!A:F, 3, FALSE)</f>
        <v>зеленый</v>
      </c>
    </row>
    <row r="130" spans="1:9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  <c r="F130" t="str">
        <f>VLOOKUP(B130, Продукция!A:E, 2, FALSE)</f>
        <v>брюки прямые</v>
      </c>
      <c r="G130" t="str">
        <f>VLOOKUP(B130, Продукция!A:E, 5,FALSE)</f>
        <v>девочки</v>
      </c>
      <c r="H130" t="str">
        <f>VLOOKUP(C130, Ткани!A:F, 2,FALSE)</f>
        <v>муслин</v>
      </c>
      <c r="I130" t="str">
        <f>VLOOKUP(C130, Ткани!A:F, 3, FALSE)</f>
        <v>зеленый</v>
      </c>
    </row>
    <row r="131" spans="1:9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  <c r="F131" t="str">
        <f>VLOOKUP(B131, Продукция!A:E, 2, FALSE)</f>
        <v>юбка солнце</v>
      </c>
      <c r="G131" t="str">
        <f>VLOOKUP(B131, Продукция!A:E, 5,FALSE)</f>
        <v>женщины</v>
      </c>
      <c r="H131" t="str">
        <f>VLOOKUP(C131, Ткани!A:F, 2,FALSE)</f>
        <v>драп</v>
      </c>
      <c r="I131" t="str">
        <f>VLOOKUP(C131, Ткани!A:F, 3, FALSE)</f>
        <v>красный</v>
      </c>
    </row>
    <row r="132" spans="1:9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  <c r="F132" t="str">
        <f>VLOOKUP(B132, Продукция!A:E, 2, FALSE)</f>
        <v>платье-сарафан</v>
      </c>
      <c r="G132" t="str">
        <f>VLOOKUP(B132, Продукция!A:E, 5,FALSE)</f>
        <v>женщины</v>
      </c>
      <c r="H132" t="str">
        <f>VLOOKUP(C132, Ткани!A:F, 2,FALSE)</f>
        <v>креп-сатин</v>
      </c>
      <c r="I132" t="str">
        <f>VLOOKUP(C132, Ткани!A:F, 3, FALSE)</f>
        <v>синий</v>
      </c>
    </row>
    <row r="133" spans="1:9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  <c r="F133" t="str">
        <f>VLOOKUP(B133, Продукция!A:E, 2, FALSE)</f>
        <v>платье с кокеткой</v>
      </c>
      <c r="G133" t="str">
        <f>VLOOKUP(B133, Продукция!A:E, 5,FALSE)</f>
        <v>женщины</v>
      </c>
      <c r="H133" t="str">
        <f>VLOOKUP(C133, Ткани!A:F, 2,FALSE)</f>
        <v>крепдешин</v>
      </c>
      <c r="I133" t="str">
        <f>VLOOKUP(C133, Ткани!A:F, 3, FALSE)</f>
        <v>синий</v>
      </c>
    </row>
    <row r="134" spans="1:9" hidden="1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  <c r="F134" t="str">
        <f>VLOOKUP(B134, Продукция!A:E, 2, FALSE)</f>
        <v>платье-жилет</v>
      </c>
      <c r="G134" t="str">
        <f>VLOOKUP(B134, Продукция!A:E, 5,FALSE)</f>
        <v>женщины</v>
      </c>
      <c r="H134" t="str">
        <f>VLOOKUP(C134, Ткани!A:F, 2,FALSE)</f>
        <v>джинса</v>
      </c>
      <c r="I134" t="str">
        <f>VLOOKUP(C134, Ткани!A:F, 3, FALSE)</f>
        <v>красный</v>
      </c>
    </row>
    <row r="135" spans="1:9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  <c r="F135" t="str">
        <f>VLOOKUP(B135, Продукция!A:E, 2, FALSE)</f>
        <v>юбка с запахом</v>
      </c>
      <c r="G135" t="str">
        <f>VLOOKUP(B135, Продукция!A:E, 5,FALSE)</f>
        <v>женщины</v>
      </c>
      <c r="H135" t="str">
        <f>VLOOKUP(C135, Ткани!A:F, 2,FALSE)</f>
        <v>джинса</v>
      </c>
      <c r="I135" t="str">
        <f>VLOOKUP(C135, Ткани!A:F, 3, FALSE)</f>
        <v>красный</v>
      </c>
    </row>
    <row r="136" spans="1:9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  <c r="F136" t="str">
        <f>VLOOKUP(B136, Продукция!A:E, 2, FALSE)</f>
        <v>бриджи</v>
      </c>
      <c r="G136" t="str">
        <f>VLOOKUP(B136, Продукция!A:E, 5,FALSE)</f>
        <v>женщины</v>
      </c>
      <c r="H136" t="str">
        <f>VLOOKUP(C136, Ткани!A:F, 2,FALSE)</f>
        <v>бархат</v>
      </c>
      <c r="I136" t="str">
        <f>VLOOKUP(C136, Ткани!A:F, 3, FALSE)</f>
        <v>красный</v>
      </c>
    </row>
    <row r="137" spans="1:9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  <c r="F137" t="str">
        <f>VLOOKUP(B137, Продукция!A:E, 2, FALSE)</f>
        <v>капри</v>
      </c>
      <c r="G137" t="str">
        <f>VLOOKUP(B137, Продукция!A:E, 5,FALSE)</f>
        <v>девочки</v>
      </c>
      <c r="H137" t="str">
        <f>VLOOKUP(C137, Ткани!A:F, 2,FALSE)</f>
        <v>сатин</v>
      </c>
      <c r="I137" t="str">
        <f>VLOOKUP(C137, Ткани!A:F, 3, FALSE)</f>
        <v>синий</v>
      </c>
    </row>
    <row r="138" spans="1:9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  <c r="F138" t="str">
        <f>VLOOKUP(B138, Продукция!A:E, 2, FALSE)</f>
        <v>юбка со складками</v>
      </c>
      <c r="G138" t="str">
        <f>VLOOKUP(B138, Продукция!A:E, 5,FALSE)</f>
        <v>девочки</v>
      </c>
      <c r="H138" t="str">
        <f>VLOOKUP(C138, Ткани!A:F, 2,FALSE)</f>
        <v>лён</v>
      </c>
      <c r="I138" t="str">
        <f>VLOOKUP(C138, Ткани!A:F, 3, FALSE)</f>
        <v>желтый</v>
      </c>
    </row>
    <row r="139" spans="1:9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  <c r="F139" t="str">
        <f>VLOOKUP(B139, Продукция!A:E, 2, FALSE)</f>
        <v>брюки зауженные</v>
      </c>
      <c r="G139" t="str">
        <f>VLOOKUP(B139, Продукция!A:E, 5,FALSE)</f>
        <v>мужчины</v>
      </c>
      <c r="H139" t="str">
        <f>VLOOKUP(C139, Ткани!A:F, 2,FALSE)</f>
        <v>вельвет</v>
      </c>
      <c r="I139" t="str">
        <f>VLOOKUP(C139, Ткани!A:F, 3, FALSE)</f>
        <v>черный</v>
      </c>
    </row>
    <row r="140" spans="1:9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  <c r="F140" t="str">
        <f>VLOOKUP(B140, Продукция!A:E, 2, FALSE)</f>
        <v>юбка солнце</v>
      </c>
      <c r="G140" t="str">
        <f>VLOOKUP(B140, Продукция!A:E, 5,FALSE)</f>
        <v>женщины</v>
      </c>
      <c r="H140" t="str">
        <f>VLOOKUP(C140, Ткани!A:F, 2,FALSE)</f>
        <v>атлас</v>
      </c>
      <c r="I140" t="str">
        <f>VLOOKUP(C140, Ткани!A:F, 3, FALSE)</f>
        <v>синий</v>
      </c>
    </row>
    <row r="141" spans="1:9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  <c r="F141" t="str">
        <f>VLOOKUP(B141, Продукция!A:E, 2, FALSE)</f>
        <v>бермуды</v>
      </c>
      <c r="G141" t="str">
        <f>VLOOKUP(B141, Продукция!A:E, 5,FALSE)</f>
        <v>мужчины</v>
      </c>
      <c r="H141" t="str">
        <f>VLOOKUP(C141, Ткани!A:F, 2,FALSE)</f>
        <v>вельвет</v>
      </c>
      <c r="I141" t="str">
        <f>VLOOKUP(C141, Ткани!A:F, 3, FALSE)</f>
        <v>черный</v>
      </c>
    </row>
    <row r="142" spans="1:9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  <c r="F142" t="str">
        <f>VLOOKUP(B142, Продукция!A:E, 2, FALSE)</f>
        <v>рубашка</v>
      </c>
      <c r="G142" t="str">
        <f>VLOOKUP(B142, Продукция!A:E, 5,FALSE)</f>
        <v>девочки</v>
      </c>
      <c r="H142" t="str">
        <f>VLOOKUP(C142, Ткани!A:F, 2,FALSE)</f>
        <v>креп-сатин</v>
      </c>
      <c r="I142" t="str">
        <f>VLOOKUP(C142, Ткани!A:F, 3, FALSE)</f>
        <v>синий</v>
      </c>
    </row>
    <row r="143" spans="1:9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  <c r="F143" t="str">
        <f>VLOOKUP(B143, Продукция!A:E, 2, FALSE)</f>
        <v>юбка с запахом</v>
      </c>
      <c r="G143" t="str">
        <f>VLOOKUP(B143, Продукция!A:E, 5,FALSE)</f>
        <v>девочки</v>
      </c>
      <c r="H143" t="str">
        <f>VLOOKUP(C143, Ткани!A:F, 2,FALSE)</f>
        <v>поплин</v>
      </c>
      <c r="I143" t="str">
        <f>VLOOKUP(C143, Ткани!A:F, 3, FALSE)</f>
        <v>синий</v>
      </c>
    </row>
    <row r="144" spans="1:9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  <c r="F144" t="str">
        <f>VLOOKUP(B144, Продукция!A:E, 2, FALSE)</f>
        <v>юбка полусолнце</v>
      </c>
      <c r="G144" t="str">
        <f>VLOOKUP(B144, Продукция!A:E, 5,FALSE)</f>
        <v>девочки</v>
      </c>
      <c r="H144" t="str">
        <f>VLOOKUP(C144, Ткани!A:F, 2,FALSE)</f>
        <v>атлас</v>
      </c>
      <c r="I144" t="str">
        <f>VLOOKUP(C144, Ткани!A:F, 3, FALSE)</f>
        <v>красный</v>
      </c>
    </row>
    <row r="145" spans="1:9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  <c r="F145" t="str">
        <f>VLOOKUP(B145, Продукция!A:E, 2, FALSE)</f>
        <v>блузка с длинным рукавом</v>
      </c>
      <c r="G145" t="str">
        <f>VLOOKUP(B145, Продукция!A:E, 5,FALSE)</f>
        <v>девочки</v>
      </c>
      <c r="H145" t="str">
        <f>VLOOKUP(C145, Ткани!A:F, 2,FALSE)</f>
        <v>ситец</v>
      </c>
      <c r="I145" t="str">
        <f>VLOOKUP(C145, Ткани!A:F, 3, FALSE)</f>
        <v>коричневый</v>
      </c>
    </row>
    <row r="146" spans="1:9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  <c r="F146" t="str">
        <f>VLOOKUP(B146, Продукция!A:E, 2, FALSE)</f>
        <v>брюки клеш</v>
      </c>
      <c r="G146" t="str">
        <f>VLOOKUP(B146, Продукция!A:E, 5,FALSE)</f>
        <v>женщины</v>
      </c>
      <c r="H146" t="str">
        <f>VLOOKUP(C146, Ткани!A:F, 2,FALSE)</f>
        <v>драп</v>
      </c>
      <c r="I146" t="str">
        <f>VLOOKUP(C146, Ткани!A:F, 3, FALSE)</f>
        <v>синий</v>
      </c>
    </row>
    <row r="147" spans="1:9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  <c r="F147" t="str">
        <f>VLOOKUP(B147, Продукция!A:E, 2, FALSE)</f>
        <v>брюки прямые</v>
      </c>
      <c r="G147" t="str">
        <f>VLOOKUP(B147, Продукция!A:E, 5,FALSE)</f>
        <v>девочки</v>
      </c>
      <c r="H147" t="str">
        <f>VLOOKUP(C147, Ткани!A:F, 2,FALSE)</f>
        <v>джинса</v>
      </c>
      <c r="I147" t="str">
        <f>VLOOKUP(C147, Ткани!A:F, 3, FALSE)</f>
        <v>зеленый</v>
      </c>
    </row>
    <row r="148" spans="1:9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  <c r="F148" t="str">
        <f>VLOOKUP(B148, Продукция!A:E, 2, FALSE)</f>
        <v>платье-трансформер</v>
      </c>
      <c r="G148" t="str">
        <f>VLOOKUP(B148, Продукция!A:E, 5,FALSE)</f>
        <v>женщины</v>
      </c>
      <c r="H148" t="str">
        <f>VLOOKUP(C148, Ткани!A:F, 2,FALSE)</f>
        <v>драп</v>
      </c>
      <c r="I148" t="str">
        <f>VLOOKUP(C148, Ткани!A:F, 3, FALSE)</f>
        <v>желтый</v>
      </c>
    </row>
    <row r="149" spans="1:9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  <c r="F149" t="str">
        <f>VLOOKUP(B149, Продукция!A:E, 2, FALSE)</f>
        <v>платье-трансформер</v>
      </c>
      <c r="G149" t="str">
        <f>VLOOKUP(B149, Продукция!A:E, 5,FALSE)</f>
        <v>женщины</v>
      </c>
      <c r="H149" t="str">
        <f>VLOOKUP(C149, Ткани!A:F, 2,FALSE)</f>
        <v>поплин</v>
      </c>
      <c r="I149" t="str">
        <f>VLOOKUP(C149, Ткани!A:F, 3, FALSE)</f>
        <v>зеленый</v>
      </c>
    </row>
    <row r="150" spans="1:9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  <c r="F150" t="str">
        <f>VLOOKUP(B150, Продукция!A:E, 2, FALSE)</f>
        <v>платье макси</v>
      </c>
      <c r="G150" t="str">
        <f>VLOOKUP(B150, Продукция!A:E, 5,FALSE)</f>
        <v>женщины</v>
      </c>
      <c r="H150" t="str">
        <f>VLOOKUP(C150, Ткани!A:F, 2,FALSE)</f>
        <v>крепдешин</v>
      </c>
      <c r="I150" t="str">
        <f>VLOOKUP(C150, Ткани!A:F, 3, FALSE)</f>
        <v>зеленый</v>
      </c>
    </row>
    <row r="151" spans="1:9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  <c r="F151" t="str">
        <f>VLOOKUP(B151, Продукция!A:E, 2, FALSE)</f>
        <v>юбка с запахом</v>
      </c>
      <c r="G151" t="str">
        <f>VLOOKUP(B151, Продукция!A:E, 5,FALSE)</f>
        <v>женщины</v>
      </c>
      <c r="H151" t="str">
        <f>VLOOKUP(C151, Ткани!A:F, 2,FALSE)</f>
        <v>крепдешин</v>
      </c>
      <c r="I151" t="str">
        <f>VLOOKUP(C151, Ткани!A:F, 3, FALSE)</f>
        <v>зеленый</v>
      </c>
    </row>
    <row r="152" spans="1:9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  <c r="F152" t="str">
        <f>VLOOKUP(B152, Продукция!A:E, 2, FALSE)</f>
        <v>брюки клеш</v>
      </c>
      <c r="G152" t="str">
        <f>VLOOKUP(B152, Продукция!A:E, 5,FALSE)</f>
        <v>женщины</v>
      </c>
      <c r="H152" t="str">
        <f>VLOOKUP(C152, Ткани!A:F, 2,FALSE)</f>
        <v>лён</v>
      </c>
      <c r="I152" t="str">
        <f>VLOOKUP(C152, Ткани!A:F, 3, FALSE)</f>
        <v>красный</v>
      </c>
    </row>
    <row r="153" spans="1:9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  <c r="F153" t="str">
        <f>VLOOKUP(B153, Продукция!A:E, 2, FALSE)</f>
        <v>брюки прямые</v>
      </c>
      <c r="G153" t="str">
        <f>VLOOKUP(B153, Продукция!A:E, 5,FALSE)</f>
        <v>мальчики</v>
      </c>
      <c r="H153" t="str">
        <f>VLOOKUP(C153, Ткани!A:F, 2,FALSE)</f>
        <v>джинса</v>
      </c>
      <c r="I153" t="str">
        <f>VLOOKUP(C153, Ткани!A:F, 3, FALSE)</f>
        <v>белый</v>
      </c>
    </row>
    <row r="154" spans="1:9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  <c r="F154" t="str">
        <f>VLOOKUP(B154, Продукция!A:E, 2, FALSE)</f>
        <v>юбка с оборкой</v>
      </c>
      <c r="G154" t="str">
        <f>VLOOKUP(B154, Продукция!A:E, 5,FALSE)</f>
        <v>женщины</v>
      </c>
      <c r="H154" t="str">
        <f>VLOOKUP(C154, Ткани!A:F, 2,FALSE)</f>
        <v>батист</v>
      </c>
      <c r="I154" t="str">
        <f>VLOOKUP(C154, Ткани!A:F, 3, FALSE)</f>
        <v>белый</v>
      </c>
    </row>
    <row r="155" spans="1:9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  <c r="F155" t="str">
        <f>VLOOKUP(B155, Продукция!A:E, 2, FALSE)</f>
        <v>капри</v>
      </c>
      <c r="G155" t="str">
        <f>VLOOKUP(B155, Продукция!A:E, 5,FALSE)</f>
        <v>женщины</v>
      </c>
      <c r="H155" t="str">
        <f>VLOOKUP(C155, Ткани!A:F, 2,FALSE)</f>
        <v>сатин</v>
      </c>
      <c r="I155" t="str">
        <f>VLOOKUP(C155, Ткани!A:F, 3, FALSE)</f>
        <v>красный</v>
      </c>
    </row>
    <row r="156" spans="1:9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  <c r="F156" t="str">
        <f>VLOOKUP(B156, Продукция!A:E, 2, FALSE)</f>
        <v>платье-рубашка</v>
      </c>
      <c r="G156" t="str">
        <f>VLOOKUP(B156, Продукция!A:E, 5,FALSE)</f>
        <v>женщины</v>
      </c>
      <c r="H156" t="str">
        <f>VLOOKUP(C156, Ткани!A:F, 2,FALSE)</f>
        <v>лён</v>
      </c>
      <c r="I156" t="str">
        <f>VLOOKUP(C156, Ткани!A:F, 3, FALSE)</f>
        <v>белый</v>
      </c>
    </row>
    <row r="157" spans="1:9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  <c r="F157" t="str">
        <f>VLOOKUP(B157, Продукция!A:E, 2, FALSE)</f>
        <v>платье с напуском на талии</v>
      </c>
      <c r="G157" t="str">
        <f>VLOOKUP(B157, Продукция!A:E, 5,FALSE)</f>
        <v>женщины</v>
      </c>
      <c r="H157" t="str">
        <f>VLOOKUP(C157, Ткани!A:F, 2,FALSE)</f>
        <v>батист</v>
      </c>
      <c r="I157" t="str">
        <f>VLOOKUP(C157, Ткани!A:F, 3, FALSE)</f>
        <v>розовый</v>
      </c>
    </row>
    <row r="158" spans="1:9" hidden="1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  <c r="F158" t="str">
        <f>VLOOKUP(B158, Продукция!A:E, 2, FALSE)</f>
        <v>платье с напуском на талии</v>
      </c>
      <c r="G158" t="str">
        <f>VLOOKUP(B158, Продукция!A:E, 5,FALSE)</f>
        <v>женщины</v>
      </c>
      <c r="H158" t="str">
        <f>VLOOKUP(C158, Ткани!A:F, 2,FALSE)</f>
        <v>вельвет</v>
      </c>
      <c r="I158" t="str">
        <f>VLOOKUP(C158, Ткани!A:F, 3, FALSE)</f>
        <v>красный</v>
      </c>
    </row>
    <row r="159" spans="1:9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  <c r="F159" t="str">
        <f>VLOOKUP(B159, Продукция!A:E, 2, FALSE)</f>
        <v>юбка полусолнце</v>
      </c>
      <c r="G159" t="str">
        <f>VLOOKUP(B159, Продукция!A:E, 5,FALSE)</f>
        <v>девочки</v>
      </c>
      <c r="H159" t="str">
        <f>VLOOKUP(C159, Ткани!A:F, 2,FALSE)</f>
        <v>джинса</v>
      </c>
      <c r="I159" t="str">
        <f>VLOOKUP(C159, Ткани!A:F, 3, FALSE)</f>
        <v>зеленый</v>
      </c>
    </row>
    <row r="160" spans="1:9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  <c r="F160" t="str">
        <f>VLOOKUP(B160, Продукция!A:E, 2, FALSE)</f>
        <v>брюки прямые</v>
      </c>
      <c r="G160" t="str">
        <f>VLOOKUP(B160, Продукция!A:E, 5,FALSE)</f>
        <v>девочки</v>
      </c>
      <c r="H160" t="str">
        <f>VLOOKUP(C160, Ткани!A:F, 2,FALSE)</f>
        <v>поплин</v>
      </c>
      <c r="I160" t="str">
        <f>VLOOKUP(C160, Ткани!A:F, 3, FALSE)</f>
        <v>зеленый</v>
      </c>
    </row>
    <row r="161" spans="1:9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  <c r="F161" t="str">
        <f>VLOOKUP(B161, Продукция!A:E, 2, FALSE)</f>
        <v>платье с запахом</v>
      </c>
      <c r="G161" t="str">
        <f>VLOOKUP(B161, Продукция!A:E, 5,FALSE)</f>
        <v>женщины</v>
      </c>
      <c r="H161" t="str">
        <f>VLOOKUP(C161, Ткани!A:F, 2,FALSE)</f>
        <v>драп</v>
      </c>
      <c r="I161" t="str">
        <f>VLOOKUP(C161, Ткани!A:F, 3, FALSE)</f>
        <v>красный</v>
      </c>
    </row>
    <row r="162" spans="1:9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  <c r="F162" t="str">
        <f>VLOOKUP(B162, Продукция!A:E, 2, FALSE)</f>
        <v>брюки клеш</v>
      </c>
      <c r="G162" t="str">
        <f>VLOOKUP(B162, Продукция!A:E, 5,FALSE)</f>
        <v>женщины</v>
      </c>
      <c r="H162" t="str">
        <f>VLOOKUP(C162, Ткани!A:F, 2,FALSE)</f>
        <v>поплин</v>
      </c>
      <c r="I162" t="str">
        <f>VLOOKUP(C162, Ткани!A:F, 3, FALSE)</f>
        <v>синий</v>
      </c>
    </row>
    <row r="163" spans="1:9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  <c r="F163" t="str">
        <f>VLOOKUP(B163, Продукция!A:E, 2, FALSE)</f>
        <v>платье-жилет</v>
      </c>
      <c r="G163" t="str">
        <f>VLOOKUP(B163, Продукция!A:E, 5,FALSE)</f>
        <v>женщины</v>
      </c>
      <c r="H163" t="str">
        <f>VLOOKUP(C163, Ткани!A:F, 2,FALSE)</f>
        <v>муслин</v>
      </c>
      <c r="I163" t="str">
        <f>VLOOKUP(C163, Ткани!A:F, 3, FALSE)</f>
        <v>красный</v>
      </c>
    </row>
    <row r="164" spans="1:9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  <c r="F164" t="str">
        <f>VLOOKUP(B164, Продукция!A:E, 2, FALSE)</f>
        <v>платье-сарафан</v>
      </c>
      <c r="G164" t="str">
        <f>VLOOKUP(B164, Продукция!A:E, 5,FALSE)</f>
        <v>женщины</v>
      </c>
      <c r="H164" t="str">
        <f>VLOOKUP(C164, Ткани!A:F, 2,FALSE)</f>
        <v>ситец</v>
      </c>
      <c r="I164" t="str">
        <f>VLOOKUP(C164, Ткани!A:F, 3, FALSE)</f>
        <v>белый</v>
      </c>
    </row>
    <row r="165" spans="1:9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  <c r="F165" t="str">
        <f>VLOOKUP(B165, Продукция!A:E, 2, FALSE)</f>
        <v>бриджи</v>
      </c>
      <c r="G165" t="str">
        <f>VLOOKUP(B165, Продукция!A:E, 5,FALSE)</f>
        <v>девочки</v>
      </c>
      <c r="H165" t="str">
        <f>VLOOKUP(C165, Ткани!A:F, 2,FALSE)</f>
        <v>поплин</v>
      </c>
      <c r="I165" t="str">
        <f>VLOOKUP(C165, Ткани!A:F, 3, FALSE)</f>
        <v>зеленый</v>
      </c>
    </row>
    <row r="166" spans="1:9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  <c r="F166" t="str">
        <f>VLOOKUP(B166, Продукция!A:E, 2, FALSE)</f>
        <v>бермуды</v>
      </c>
      <c r="G166" t="str">
        <f>VLOOKUP(B166, Продукция!A:E, 5,FALSE)</f>
        <v>мужчины</v>
      </c>
      <c r="H166" t="str">
        <f>VLOOKUP(C166, Ткани!A:F, 2,FALSE)</f>
        <v>вельвет</v>
      </c>
      <c r="I166" t="str">
        <f>VLOOKUP(C166, Ткани!A:F, 3, FALSE)</f>
        <v>синий</v>
      </c>
    </row>
    <row r="167" spans="1:9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  <c r="F167" t="str">
        <f>VLOOKUP(B167, Продукция!A:E, 2, FALSE)</f>
        <v>платье с кокеткой</v>
      </c>
      <c r="G167" t="str">
        <f>VLOOKUP(B167, Продукция!A:E, 5,FALSE)</f>
        <v>девочки</v>
      </c>
      <c r="H167" t="str">
        <f>VLOOKUP(C167, Ткани!A:F, 2,FALSE)</f>
        <v>бархат</v>
      </c>
      <c r="I167" t="str">
        <f>VLOOKUP(C167, Ткани!A:F, 3, FALSE)</f>
        <v>синий</v>
      </c>
    </row>
    <row r="168" spans="1:9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  <c r="F168" t="str">
        <f>VLOOKUP(B168, Продукция!A:E, 2, FALSE)</f>
        <v>юбка солнце</v>
      </c>
      <c r="G168" t="str">
        <f>VLOOKUP(B168, Продукция!A:E, 5,FALSE)</f>
        <v>женщины</v>
      </c>
      <c r="H168" t="str">
        <f>VLOOKUP(C168, Ткани!A:F, 2,FALSE)</f>
        <v>поплин</v>
      </c>
      <c r="I168" t="str">
        <f>VLOOKUP(C168, Ткани!A:F, 3, FALSE)</f>
        <v>зеленый</v>
      </c>
    </row>
    <row r="169" spans="1:9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  <c r="F169" t="str">
        <f>VLOOKUP(B169, Продукция!A:E, 2, FALSE)</f>
        <v>бриджи</v>
      </c>
      <c r="G169" t="str">
        <f>VLOOKUP(B169, Продукция!A:E, 5,FALSE)</f>
        <v>женщины</v>
      </c>
      <c r="H169" t="str">
        <f>VLOOKUP(C169, Ткани!A:F, 2,FALSE)</f>
        <v>муслин</v>
      </c>
      <c r="I169" t="str">
        <f>VLOOKUP(C169, Ткани!A:F, 3, FALSE)</f>
        <v>красный</v>
      </c>
    </row>
    <row r="170" spans="1:9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  <c r="F170" t="str">
        <f>VLOOKUP(B170, Продукция!A:E, 2, FALSE)</f>
        <v>платье прямое</v>
      </c>
      <c r="G170" t="str">
        <f>VLOOKUP(B170, Продукция!A:E, 5,FALSE)</f>
        <v>девочки</v>
      </c>
      <c r="H170" t="str">
        <f>VLOOKUP(C170, Ткани!A:F, 2,FALSE)</f>
        <v>бязь</v>
      </c>
      <c r="I170" t="str">
        <f>VLOOKUP(C170, Ткани!A:F, 3, FALSE)</f>
        <v>белый</v>
      </c>
    </row>
    <row r="171" spans="1:9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  <c r="F171" t="str">
        <f>VLOOKUP(B171, Продукция!A:E, 2, FALSE)</f>
        <v>блузка с длинным рукавом</v>
      </c>
      <c r="G171" t="str">
        <f>VLOOKUP(B171, Продукция!A:E, 5,FALSE)</f>
        <v>женщины</v>
      </c>
      <c r="H171" t="str">
        <f>VLOOKUP(C171, Ткани!A:F, 2,FALSE)</f>
        <v>джинса</v>
      </c>
      <c r="I171" t="str">
        <f>VLOOKUP(C171, Ткани!A:F, 3, FALSE)</f>
        <v>белый</v>
      </c>
    </row>
    <row r="172" spans="1:9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  <c r="F172" t="str">
        <f>VLOOKUP(B172, Продукция!A:E, 2, FALSE)</f>
        <v>рубашка</v>
      </c>
      <c r="G172" t="str">
        <f>VLOOKUP(B172, Продукция!A:E, 5,FALSE)</f>
        <v>мальчики</v>
      </c>
      <c r="H172" t="str">
        <f>VLOOKUP(C172, Ткани!A:F, 2,FALSE)</f>
        <v>лён</v>
      </c>
      <c r="I172" t="str">
        <f>VLOOKUP(C172, Ткани!A:F, 3, FALSE)</f>
        <v>синий</v>
      </c>
    </row>
    <row r="173" spans="1:9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  <c r="F173" t="str">
        <f>VLOOKUP(B173, Продукция!A:E, 2, FALSE)</f>
        <v>платье-сарафан</v>
      </c>
      <c r="G173" t="str">
        <f>VLOOKUP(B173, Продукция!A:E, 5,FALSE)</f>
        <v>женщины</v>
      </c>
      <c r="H173" t="str">
        <f>VLOOKUP(C173, Ткани!A:F, 2,FALSE)</f>
        <v>вельвет</v>
      </c>
      <c r="I173" t="str">
        <f>VLOOKUP(C173, Ткани!A:F, 3, FALSE)</f>
        <v>черный</v>
      </c>
    </row>
    <row r="174" spans="1:9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  <c r="F174" t="str">
        <f>VLOOKUP(B174, Продукция!A:E, 2, FALSE)</f>
        <v>платье-сарафан</v>
      </c>
      <c r="G174" t="str">
        <f>VLOOKUP(B174, Продукция!A:E, 5,FALSE)</f>
        <v>женщины</v>
      </c>
      <c r="H174" t="str">
        <f>VLOOKUP(C174, Ткани!A:F, 2,FALSE)</f>
        <v>муслин</v>
      </c>
      <c r="I174" t="str">
        <f>VLOOKUP(C174, Ткани!A:F, 3, FALSE)</f>
        <v>синий</v>
      </c>
    </row>
    <row r="175" spans="1:9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  <c r="F175" t="str">
        <f>VLOOKUP(B175, Продукция!A:E, 2, FALSE)</f>
        <v>платье миди</v>
      </c>
      <c r="G175" t="str">
        <f>VLOOKUP(B175, Продукция!A:E, 5,FALSE)</f>
        <v>женщины</v>
      </c>
      <c r="H175" t="str">
        <f>VLOOKUP(C175, Ткани!A:F, 2,FALSE)</f>
        <v>поплин</v>
      </c>
      <c r="I175" t="str">
        <f>VLOOKUP(C175, Ткани!A:F, 3, FALSE)</f>
        <v>зеленый</v>
      </c>
    </row>
    <row r="176" spans="1:9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  <c r="F176" t="str">
        <f>VLOOKUP(B176, Продукция!A:E, 2, FALSE)</f>
        <v>платье прямое</v>
      </c>
      <c r="G176" t="str">
        <f>VLOOKUP(B176, Продукция!A:E, 5,FALSE)</f>
        <v>женщины</v>
      </c>
      <c r="H176" t="str">
        <f>VLOOKUP(C176, Ткани!A:F, 2,FALSE)</f>
        <v>атлас</v>
      </c>
      <c r="I176" t="str">
        <f>VLOOKUP(C176, Ткани!A:F, 3, FALSE)</f>
        <v>красный</v>
      </c>
    </row>
    <row r="177" spans="1:9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  <c r="F177" t="str">
        <f>VLOOKUP(B177, Продукция!A:E, 2, FALSE)</f>
        <v>платье-халат</v>
      </c>
      <c r="G177" t="str">
        <f>VLOOKUP(B177, Продукция!A:E, 5,FALSE)</f>
        <v>женщины</v>
      </c>
      <c r="H177" t="str">
        <f>VLOOKUP(C177, Ткани!A:F, 2,FALSE)</f>
        <v>поплин</v>
      </c>
      <c r="I177" t="str">
        <f>VLOOKUP(C177, Ткани!A:F, 3, FALSE)</f>
        <v>желтый</v>
      </c>
    </row>
    <row r="178" spans="1:9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  <c r="F178" t="str">
        <f>VLOOKUP(B178, Продукция!A:E, 2, FALSE)</f>
        <v>юбка с запахом</v>
      </c>
      <c r="G178" t="str">
        <f>VLOOKUP(B178, Продукция!A:E, 5,FALSE)</f>
        <v>женщины</v>
      </c>
      <c r="H178" t="str">
        <f>VLOOKUP(C178, Ткани!A:F, 2,FALSE)</f>
        <v>батист</v>
      </c>
      <c r="I178" t="str">
        <f>VLOOKUP(C178, Ткани!A:F, 3, FALSE)</f>
        <v>голубой</v>
      </c>
    </row>
    <row r="179" spans="1:9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  <c r="F179" t="str">
        <f>VLOOKUP(B179, Продукция!A:E, 2, FALSE)</f>
        <v>юбка солнце</v>
      </c>
      <c r="G179" t="str">
        <f>VLOOKUP(B179, Продукция!A:E, 5,FALSE)</f>
        <v>женщины</v>
      </c>
      <c r="H179" t="str">
        <f>VLOOKUP(C179, Ткани!A:F, 2,FALSE)</f>
        <v>лён</v>
      </c>
      <c r="I179" t="str">
        <f>VLOOKUP(C179, Ткани!A:F, 3, FALSE)</f>
        <v>желтый</v>
      </c>
    </row>
    <row r="180" spans="1:9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  <c r="F180" t="str">
        <f>VLOOKUP(B180, Продукция!A:E, 2, FALSE)</f>
        <v>платье-рубашка</v>
      </c>
      <c r="G180" t="str">
        <f>VLOOKUP(B180, Продукция!A:E, 5,FALSE)</f>
        <v>женщины</v>
      </c>
      <c r="H180" t="str">
        <f>VLOOKUP(C180, Ткани!A:F, 2,FALSE)</f>
        <v>сатин</v>
      </c>
      <c r="I180" t="str">
        <f>VLOOKUP(C180, Ткани!A:F, 3, FALSE)</f>
        <v>синий</v>
      </c>
    </row>
    <row r="181" spans="1:9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  <c r="F181" t="str">
        <f>VLOOKUP(B181, Продукция!A:E, 2, FALSE)</f>
        <v>платье с напуском на талии</v>
      </c>
      <c r="G181" t="str">
        <f>VLOOKUP(B181, Продукция!A:E, 5,FALSE)</f>
        <v>женщины</v>
      </c>
      <c r="H181" t="str">
        <f>VLOOKUP(C181, Ткани!A:F, 2,FALSE)</f>
        <v>муслин</v>
      </c>
      <c r="I181" t="str">
        <f>VLOOKUP(C181, Ткани!A:F, 3, FALSE)</f>
        <v>зеленый</v>
      </c>
    </row>
    <row r="182" spans="1:9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  <c r="F182" t="str">
        <f>VLOOKUP(B182, Продукция!A:E, 2, FALSE)</f>
        <v>юбка солнце</v>
      </c>
      <c r="G182" t="str">
        <f>VLOOKUP(B182, Продукция!A:E, 5,FALSE)</f>
        <v>девочки</v>
      </c>
      <c r="H182" t="str">
        <f>VLOOKUP(C182, Ткани!A:F, 2,FALSE)</f>
        <v>вельвет</v>
      </c>
      <c r="I182" t="str">
        <f>VLOOKUP(C182, Ткани!A:F, 3, FALSE)</f>
        <v>синий</v>
      </c>
    </row>
    <row r="183" spans="1:9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  <c r="F183" t="str">
        <f>VLOOKUP(B183, Продукция!A:E, 2, FALSE)</f>
        <v>блузка с длинным рукавом</v>
      </c>
      <c r="G183" t="str">
        <f>VLOOKUP(B183, Продукция!A:E, 5,FALSE)</f>
        <v>девочки</v>
      </c>
      <c r="H183" t="str">
        <f>VLOOKUP(C183, Ткани!A:F, 2,FALSE)</f>
        <v>сатин</v>
      </c>
      <c r="I183" t="str">
        <f>VLOOKUP(C183, Ткани!A:F, 3, FALSE)</f>
        <v>синий</v>
      </c>
    </row>
    <row r="184" spans="1:9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  <c r="F184" t="str">
        <f>VLOOKUP(B184, Продукция!A:E, 2, FALSE)</f>
        <v>брюки зауженные</v>
      </c>
      <c r="G184" t="str">
        <f>VLOOKUP(B184, Продукция!A:E, 5,FALSE)</f>
        <v>мальчики</v>
      </c>
      <c r="H184" t="str">
        <f>VLOOKUP(C184, Ткани!A:F, 2,FALSE)</f>
        <v>вельвет</v>
      </c>
      <c r="I184" t="str">
        <f>VLOOKUP(C184, Ткани!A:F, 3, FALSE)</f>
        <v>черный</v>
      </c>
    </row>
    <row r="185" spans="1:9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  <c r="F185" t="str">
        <f>VLOOKUP(B185, Продукция!A:E, 2, FALSE)</f>
        <v>брюки прямые</v>
      </c>
      <c r="G185" t="str">
        <f>VLOOKUP(B185, Продукция!A:E, 5,FALSE)</f>
        <v>женщины</v>
      </c>
      <c r="H185" t="str">
        <f>VLOOKUP(C185, Ткани!A:F, 2,FALSE)</f>
        <v>батист</v>
      </c>
      <c r="I185" t="str">
        <f>VLOOKUP(C185, Ткани!A:F, 3, FALSE)</f>
        <v>голубой</v>
      </c>
    </row>
    <row r="186" spans="1:9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  <c r="F186" t="str">
        <f>VLOOKUP(B186, Продукция!A:E, 2, FALSE)</f>
        <v>платье прямое</v>
      </c>
      <c r="G186" t="str">
        <f>VLOOKUP(B186, Продукция!A:E, 5,FALSE)</f>
        <v>женщины</v>
      </c>
      <c r="H186" t="str">
        <f>VLOOKUP(C186, Ткани!A:F, 2,FALSE)</f>
        <v>муслин</v>
      </c>
      <c r="I186" t="str">
        <f>VLOOKUP(C186, Ткани!A:F, 3, FALSE)</f>
        <v>зеленый</v>
      </c>
    </row>
    <row r="187" spans="1:9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  <c r="F187" t="str">
        <f>VLOOKUP(B187, Продукция!A:E, 2, FALSE)</f>
        <v>платье-трансформер</v>
      </c>
      <c r="G187" t="str">
        <f>VLOOKUP(B187, Продукция!A:E, 5,FALSE)</f>
        <v>женщины</v>
      </c>
      <c r="H187" t="str">
        <f>VLOOKUP(C187, Ткани!A:F, 2,FALSE)</f>
        <v>батист</v>
      </c>
      <c r="I187" t="str">
        <f>VLOOKUP(C187, Ткани!A:F, 3, FALSE)</f>
        <v>розовый</v>
      </c>
    </row>
    <row r="188" spans="1:9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  <c r="F188" t="str">
        <f>VLOOKUP(B188, Продукция!A:E, 2, FALSE)</f>
        <v>юбка со складками</v>
      </c>
      <c r="G188" t="str">
        <f>VLOOKUP(B188, Продукция!A:E, 5,FALSE)</f>
        <v>девочки</v>
      </c>
      <c r="H188" t="str">
        <f>VLOOKUP(C188, Ткани!A:F, 2,FALSE)</f>
        <v>батист</v>
      </c>
      <c r="I188" t="str">
        <f>VLOOKUP(C188, Ткани!A:F, 3, FALSE)</f>
        <v>белый</v>
      </c>
    </row>
    <row r="189" spans="1:9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  <c r="F189" t="str">
        <f>VLOOKUP(B189, Продукция!A:E, 2, FALSE)</f>
        <v>платье прямое</v>
      </c>
      <c r="G189" t="str">
        <f>VLOOKUP(B189, Продукция!A:E, 5,FALSE)</f>
        <v>девочки</v>
      </c>
      <c r="H189" t="str">
        <f>VLOOKUP(C189, Ткани!A:F, 2,FALSE)</f>
        <v>муслин</v>
      </c>
      <c r="I189" t="str">
        <f>VLOOKUP(C189, Ткани!A:F, 3, FALSE)</f>
        <v>красный</v>
      </c>
    </row>
    <row r="190" spans="1:9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  <c r="F190" t="str">
        <f>VLOOKUP(B190, Продукция!A:E, 2, FALSE)</f>
        <v>платье-кимоно</v>
      </c>
      <c r="G190" t="str">
        <f>VLOOKUP(B190, Продукция!A:E, 5,FALSE)</f>
        <v>женщины</v>
      </c>
      <c r="H190" t="str">
        <f>VLOOKUP(C190, Ткани!A:F, 2,FALSE)</f>
        <v>батист</v>
      </c>
      <c r="I190" t="str">
        <f>VLOOKUP(C190, Ткани!A:F, 3, FALSE)</f>
        <v>голубой</v>
      </c>
    </row>
    <row r="191" spans="1:9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  <c r="F191" t="str">
        <f>VLOOKUP(B191, Продукция!A:E, 2, FALSE)</f>
        <v>платье прямое</v>
      </c>
      <c r="G191" t="str">
        <f>VLOOKUP(B191, Продукция!A:E, 5,FALSE)</f>
        <v>женщины</v>
      </c>
      <c r="H191" t="str">
        <f>VLOOKUP(C191, Ткани!A:F, 2,FALSE)</f>
        <v>бархат</v>
      </c>
      <c r="I191" t="str">
        <f>VLOOKUP(C191, Ткани!A:F, 3, FALSE)</f>
        <v>синий</v>
      </c>
    </row>
    <row r="192" spans="1:9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  <c r="F192" t="str">
        <f>VLOOKUP(B192, Продукция!A:E, 2, FALSE)</f>
        <v>платье с напуском на талии</v>
      </c>
      <c r="G192" t="str">
        <f>VLOOKUP(B192, Продукция!A:E, 5,FALSE)</f>
        <v>женщины</v>
      </c>
      <c r="H192" t="str">
        <f>VLOOKUP(C192, Ткани!A:F, 2,FALSE)</f>
        <v>ситец</v>
      </c>
      <c r="I192" t="str">
        <f>VLOOKUP(C192, Ткани!A:F, 3, FALSE)</f>
        <v>белый</v>
      </c>
    </row>
    <row r="193" spans="1:9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  <c r="F193" t="str">
        <f>VLOOKUP(B193, Продукция!A:E, 2, FALSE)</f>
        <v>платье с кокеткой</v>
      </c>
      <c r="G193" t="str">
        <f>VLOOKUP(B193, Продукция!A:E, 5,FALSE)</f>
        <v>женщины</v>
      </c>
      <c r="H193" t="str">
        <f>VLOOKUP(C193, Ткани!A:F, 2,FALSE)</f>
        <v>вельвет</v>
      </c>
      <c r="I193" t="str">
        <f>VLOOKUP(C193, Ткани!A:F, 3, FALSE)</f>
        <v>синий</v>
      </c>
    </row>
    <row r="194" spans="1:9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  <c r="F194" t="str">
        <f>VLOOKUP(B194, Продукция!A:E, 2, FALSE)</f>
        <v>юбка со складками</v>
      </c>
      <c r="G194" t="str">
        <f>VLOOKUP(B194, Продукция!A:E, 5,FALSE)</f>
        <v>девочки</v>
      </c>
      <c r="H194" t="str">
        <f>VLOOKUP(C194, Ткани!A:F, 2,FALSE)</f>
        <v>креп-сатин</v>
      </c>
      <c r="I194" t="str">
        <f>VLOOKUP(C194, Ткани!A:F, 3, FALSE)</f>
        <v>желтый</v>
      </c>
    </row>
    <row r="195" spans="1:9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  <c r="F195" t="str">
        <f>VLOOKUP(B195, Продукция!A:E, 2, FALSE)</f>
        <v>платье-жилет</v>
      </c>
      <c r="G195" t="str">
        <f>VLOOKUP(B195, Продукция!A:E, 5,FALSE)</f>
        <v>женщины</v>
      </c>
      <c r="H195" t="str">
        <f>VLOOKUP(C195, Ткани!A:F, 2,FALSE)</f>
        <v>бязь</v>
      </c>
      <c r="I195" t="str">
        <f>VLOOKUP(C195, Ткани!A:F, 3, FALSE)</f>
        <v>белый</v>
      </c>
    </row>
    <row r="196" spans="1:9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  <c r="F196" t="str">
        <f>VLOOKUP(B196, Продукция!A:E, 2, FALSE)</f>
        <v>платье-жилет</v>
      </c>
      <c r="G196" t="str">
        <f>VLOOKUP(B196, Продукция!A:E, 5,FALSE)</f>
        <v>женщины</v>
      </c>
      <c r="H196" t="str">
        <f>VLOOKUP(C196, Ткани!A:F, 2,FALSE)</f>
        <v>ситец</v>
      </c>
      <c r="I196" t="str">
        <f>VLOOKUP(C196, Ткани!A:F, 3, FALSE)</f>
        <v>белый</v>
      </c>
    </row>
    <row r="197" spans="1:9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  <c r="F197" t="str">
        <f>VLOOKUP(B197, Продукция!A:E, 2, FALSE)</f>
        <v>юбка с запахом</v>
      </c>
      <c r="G197" t="str">
        <f>VLOOKUP(B197, Продукция!A:E, 5,FALSE)</f>
        <v>девочки</v>
      </c>
      <c r="H197" t="str">
        <f>VLOOKUP(C197, Ткани!A:F, 2,FALSE)</f>
        <v>поплин</v>
      </c>
      <c r="I197" t="str">
        <f>VLOOKUP(C197, Ткани!A:F, 3, FALSE)</f>
        <v>желтый</v>
      </c>
    </row>
    <row r="198" spans="1:9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  <c r="F198" t="str">
        <f>VLOOKUP(B198, Продукция!A:E, 2, FALSE)</f>
        <v>капри</v>
      </c>
      <c r="G198" t="str">
        <f>VLOOKUP(B198, Продукция!A:E, 5,FALSE)</f>
        <v>женщины</v>
      </c>
      <c r="H198" t="str">
        <f>VLOOKUP(C198, Ткани!A:F, 2,FALSE)</f>
        <v>креп-сатин</v>
      </c>
      <c r="I198" t="str">
        <f>VLOOKUP(C198, Ткани!A:F, 3, FALSE)</f>
        <v>желтый</v>
      </c>
    </row>
    <row r="199" spans="1:9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  <c r="F199" t="str">
        <f>VLOOKUP(B199, Продукция!A:E, 2, FALSE)</f>
        <v>юбка солнце</v>
      </c>
      <c r="G199" t="str">
        <f>VLOOKUP(B199, Продукция!A:E, 5,FALSE)</f>
        <v>девочки</v>
      </c>
      <c r="H199" t="str">
        <f>VLOOKUP(C199, Ткани!A:F, 2,FALSE)</f>
        <v>креп-сатин</v>
      </c>
      <c r="I199" t="str">
        <f>VLOOKUP(C199, Ткани!A:F, 3, FALSE)</f>
        <v>красный</v>
      </c>
    </row>
    <row r="200" spans="1:9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  <c r="F200" t="str">
        <f>VLOOKUP(B200, Продукция!A:E, 2, FALSE)</f>
        <v>брюки прямые</v>
      </c>
      <c r="G200" t="str">
        <f>VLOOKUP(B200, Продукция!A:E, 5,FALSE)</f>
        <v>женщины</v>
      </c>
      <c r="H200" t="str">
        <f>VLOOKUP(C200, Ткани!A:F, 2,FALSE)</f>
        <v>бархат</v>
      </c>
      <c r="I200" t="str">
        <f>VLOOKUP(C200, Ткани!A:F, 3, FALSE)</f>
        <v>черный</v>
      </c>
    </row>
    <row r="201" spans="1:9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  <c r="F201" t="str">
        <f>VLOOKUP(B201, Продукция!A:E, 2, FALSE)</f>
        <v>капри</v>
      </c>
      <c r="G201" t="str">
        <f>VLOOKUP(B201, Продукция!A:E, 5,FALSE)</f>
        <v>девочки</v>
      </c>
      <c r="H201" t="str">
        <f>VLOOKUP(C201, Ткани!A:F, 2,FALSE)</f>
        <v>джинса</v>
      </c>
      <c r="I201" t="str">
        <f>VLOOKUP(C201, Ткани!A:F, 3, FALSE)</f>
        <v>красный</v>
      </c>
    </row>
    <row r="202" spans="1:9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  <c r="F202" t="str">
        <f>VLOOKUP(B202, Продукция!A:E, 2, FALSE)</f>
        <v>юбка с запахом</v>
      </c>
      <c r="G202" t="str">
        <f>VLOOKUP(B202, Продукция!A:E, 5,FALSE)</f>
        <v>женщины</v>
      </c>
      <c r="H202" t="str">
        <f>VLOOKUP(C202, Ткани!A:F, 2,FALSE)</f>
        <v>бязь</v>
      </c>
      <c r="I202" t="str">
        <f>VLOOKUP(C202, Ткани!A:F, 3, FALSE)</f>
        <v>желтый</v>
      </c>
    </row>
    <row r="203" spans="1:9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  <c r="F203" t="str">
        <f>VLOOKUP(B203, Продукция!A:E, 2, FALSE)</f>
        <v>юбка со складками</v>
      </c>
      <c r="G203" t="str">
        <f>VLOOKUP(B203, Продукция!A:E, 5,FALSE)</f>
        <v>девочки</v>
      </c>
      <c r="H203" t="str">
        <f>VLOOKUP(C203, Ткани!A:F, 2,FALSE)</f>
        <v>креп-сатин</v>
      </c>
      <c r="I203" t="str">
        <f>VLOOKUP(C203, Ткани!A:F, 3, FALSE)</f>
        <v>синий</v>
      </c>
    </row>
    <row r="204" spans="1:9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  <c r="F204" t="str">
        <f>VLOOKUP(B204, Продукция!A:E, 2, FALSE)</f>
        <v>платье-сарафан</v>
      </c>
      <c r="G204" t="str">
        <f>VLOOKUP(B204, Продукция!A:E, 5,FALSE)</f>
        <v>женщины</v>
      </c>
      <c r="H204" t="str">
        <f>VLOOKUP(C204, Ткани!A:F, 2,FALSE)</f>
        <v>лён</v>
      </c>
      <c r="I204" t="str">
        <f>VLOOKUP(C204, Ткани!A:F, 3, FALSE)</f>
        <v>зеленый</v>
      </c>
    </row>
    <row r="205" spans="1:9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  <c r="F205" t="str">
        <f>VLOOKUP(B205, Продукция!A:E, 2, FALSE)</f>
        <v>юбка с запахом</v>
      </c>
      <c r="G205" t="str">
        <f>VLOOKUP(B205, Продукция!A:E, 5,FALSE)</f>
        <v>женщины</v>
      </c>
      <c r="H205" t="str">
        <f>VLOOKUP(C205, Ткани!A:F, 2,FALSE)</f>
        <v>атлас</v>
      </c>
      <c r="I205" t="str">
        <f>VLOOKUP(C205, Ткани!A:F, 3, FALSE)</f>
        <v>желтый</v>
      </c>
    </row>
    <row r="206" spans="1:9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  <c r="F206" t="str">
        <f>VLOOKUP(B206, Продукция!A:E, 2, FALSE)</f>
        <v>брюки клеш</v>
      </c>
      <c r="G206" t="str">
        <f>VLOOKUP(B206, Продукция!A:E, 5,FALSE)</f>
        <v>женщины</v>
      </c>
      <c r="H206" t="str">
        <f>VLOOKUP(C206, Ткани!A:F, 2,FALSE)</f>
        <v>креп-сатин</v>
      </c>
      <c r="I206" t="str">
        <f>VLOOKUP(C206, Ткани!A:F, 3, FALSE)</f>
        <v>красный</v>
      </c>
    </row>
    <row r="207" spans="1:9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  <c r="F207" t="str">
        <f>VLOOKUP(B207, Продукция!A:E, 2, FALSE)</f>
        <v>юбка с оборкой</v>
      </c>
      <c r="G207" t="str">
        <f>VLOOKUP(B207, Продукция!A:E, 5,FALSE)</f>
        <v>девочки</v>
      </c>
      <c r="H207" t="str">
        <f>VLOOKUP(C207, Ткани!A:F, 2,FALSE)</f>
        <v>сатин</v>
      </c>
      <c r="I207" t="str">
        <f>VLOOKUP(C207, Ткани!A:F, 3, FALSE)</f>
        <v>синий</v>
      </c>
    </row>
    <row r="208" spans="1:9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  <c r="F208" t="str">
        <f>VLOOKUP(B208, Продукция!A:E, 2, FALSE)</f>
        <v>юбка с оборкой</v>
      </c>
      <c r="G208" t="str">
        <f>VLOOKUP(B208, Продукция!A:E, 5,FALSE)</f>
        <v>женщины</v>
      </c>
      <c r="H208" t="str">
        <f>VLOOKUP(C208, Ткани!A:F, 2,FALSE)</f>
        <v>драп</v>
      </c>
      <c r="I208" t="str">
        <f>VLOOKUP(C208, Ткани!A:F, 3, FALSE)</f>
        <v>желтый</v>
      </c>
    </row>
    <row r="209" spans="1:9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  <c r="F209" t="str">
        <f>VLOOKUP(B209, Продукция!A:E, 2, FALSE)</f>
        <v>платье-трапеция</v>
      </c>
      <c r="G209" t="str">
        <f>VLOOKUP(B209, Продукция!A:E, 5,FALSE)</f>
        <v>девочки</v>
      </c>
      <c r="H209" t="str">
        <f>VLOOKUP(C209, Ткани!A:F, 2,FALSE)</f>
        <v>муслин</v>
      </c>
      <c r="I209" t="str">
        <f>VLOOKUP(C209, Ткани!A:F, 3, FALSE)</f>
        <v>синий</v>
      </c>
    </row>
    <row r="210" spans="1:9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  <c r="F210" t="str">
        <f>VLOOKUP(B210, Продукция!A:E, 2, FALSE)</f>
        <v>рубашка</v>
      </c>
      <c r="G210" t="str">
        <f>VLOOKUP(B210, Продукция!A:E, 5,FALSE)</f>
        <v>мальчики</v>
      </c>
      <c r="H210" t="str">
        <f>VLOOKUP(C210, Ткани!A:F, 2,FALSE)</f>
        <v>джинса</v>
      </c>
      <c r="I210" t="str">
        <f>VLOOKUP(C210, Ткани!A:F, 3, FALSE)</f>
        <v>зеленый</v>
      </c>
    </row>
    <row r="211" spans="1:9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  <c r="F211" t="str">
        <f>VLOOKUP(B211, Продукция!A:E, 2, FALSE)</f>
        <v>платье макси</v>
      </c>
      <c r="G211" t="str">
        <f>VLOOKUP(B211, Продукция!A:E, 5,FALSE)</f>
        <v>женщины</v>
      </c>
      <c r="H211" t="str">
        <f>VLOOKUP(C211, Ткани!A:F, 2,FALSE)</f>
        <v>поплин</v>
      </c>
      <c r="I211" t="str">
        <f>VLOOKUP(C211, Ткани!A:F, 3, FALSE)</f>
        <v>синий</v>
      </c>
    </row>
    <row r="212" spans="1:9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  <c r="F212" t="str">
        <f>VLOOKUP(B212, Продукция!A:E, 2, FALSE)</f>
        <v>платье-сарафан</v>
      </c>
      <c r="G212" t="str">
        <f>VLOOKUP(B212, Продукция!A:E, 5,FALSE)</f>
        <v>женщины</v>
      </c>
      <c r="H212" t="str">
        <f>VLOOKUP(C212, Ткани!A:F, 2,FALSE)</f>
        <v>батист</v>
      </c>
      <c r="I212" t="str">
        <f>VLOOKUP(C212, Ткани!A:F, 3, FALSE)</f>
        <v>белый</v>
      </c>
    </row>
    <row r="213" spans="1:9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  <c r="F213" t="str">
        <f>VLOOKUP(B213, Продукция!A:E, 2, FALSE)</f>
        <v>платье-жилет</v>
      </c>
      <c r="G213" t="str">
        <f>VLOOKUP(B213, Продукция!A:E, 5,FALSE)</f>
        <v>женщины</v>
      </c>
      <c r="H213" t="str">
        <f>VLOOKUP(C213, Ткани!A:F, 2,FALSE)</f>
        <v>батист</v>
      </c>
      <c r="I213" t="str">
        <f>VLOOKUP(C213, Ткани!A:F, 3, FALSE)</f>
        <v>белый</v>
      </c>
    </row>
    <row r="214" spans="1:9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  <c r="F214" t="str">
        <f>VLOOKUP(B214, Продукция!A:E, 2, FALSE)</f>
        <v>блузка с длинным рукавом</v>
      </c>
      <c r="G214" t="str">
        <f>VLOOKUP(B214, Продукция!A:E, 5,FALSE)</f>
        <v>девочки</v>
      </c>
      <c r="H214" t="str">
        <f>VLOOKUP(C214, Ткани!A:F, 2,FALSE)</f>
        <v>муслин</v>
      </c>
      <c r="I214" t="str">
        <f>VLOOKUP(C214, Ткани!A:F, 3, FALSE)</f>
        <v>красный</v>
      </c>
    </row>
    <row r="215" spans="1:9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  <c r="F215" t="str">
        <f>VLOOKUP(B215, Продукция!A:E, 2, FALSE)</f>
        <v>платье с напуском на талии</v>
      </c>
      <c r="G215" t="str">
        <f>VLOOKUP(B215, Продукция!A:E, 5,FALSE)</f>
        <v>женщины</v>
      </c>
      <c r="H215" t="str">
        <f>VLOOKUP(C215, Ткани!A:F, 2,FALSE)</f>
        <v>лён</v>
      </c>
      <c r="I215" t="str">
        <f>VLOOKUP(C215, Ткани!A:F, 3, FALSE)</f>
        <v>желтый</v>
      </c>
    </row>
    <row r="216" spans="1:9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  <c r="F216" t="str">
        <f>VLOOKUP(B216, Продукция!A:E, 2, FALSE)</f>
        <v>юбка с оборкой</v>
      </c>
      <c r="G216" t="str">
        <f>VLOOKUP(B216, Продукция!A:E, 5,FALSE)</f>
        <v>девочки</v>
      </c>
      <c r="H216" t="str">
        <f>VLOOKUP(C216, Ткани!A:F, 2,FALSE)</f>
        <v>лён</v>
      </c>
      <c r="I216" t="str">
        <f>VLOOKUP(C216, Ткани!A:F, 3, FALSE)</f>
        <v>белый</v>
      </c>
    </row>
    <row r="217" spans="1:9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  <c r="F217" t="str">
        <f>VLOOKUP(B217, Продукция!A:E, 2, FALSE)</f>
        <v>платье с напуском на талии</v>
      </c>
      <c r="G217" t="str">
        <f>VLOOKUP(B217, Продукция!A:E, 5,FALSE)</f>
        <v>женщины</v>
      </c>
      <c r="H217" t="str">
        <f>VLOOKUP(C217, Ткани!A:F, 2,FALSE)</f>
        <v>креп-сатин</v>
      </c>
      <c r="I217" t="str">
        <f>VLOOKUP(C217, Ткани!A:F, 3, FALSE)</f>
        <v>синий</v>
      </c>
    </row>
    <row r="218" spans="1:9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  <c r="F218" t="str">
        <f>VLOOKUP(B218, Продукция!A:E, 2, FALSE)</f>
        <v>платье макси</v>
      </c>
      <c r="G218" t="str">
        <f>VLOOKUP(B218, Продукция!A:E, 5,FALSE)</f>
        <v>женщины</v>
      </c>
      <c r="H218" t="str">
        <f>VLOOKUP(C218, Ткани!A:F, 2,FALSE)</f>
        <v>батист</v>
      </c>
      <c r="I218" t="str">
        <f>VLOOKUP(C218, Ткани!A:F, 3, FALSE)</f>
        <v>голубой</v>
      </c>
    </row>
    <row r="219" spans="1:9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  <c r="F219" t="str">
        <f>VLOOKUP(B219, Продукция!A:E, 2, FALSE)</f>
        <v>платье ретро</v>
      </c>
      <c r="G219" t="str">
        <f>VLOOKUP(B219, Продукция!A:E, 5,FALSE)</f>
        <v>женщины</v>
      </c>
      <c r="H219" t="str">
        <f>VLOOKUP(C219, Ткани!A:F, 2,FALSE)</f>
        <v>бязь</v>
      </c>
      <c r="I219" t="str">
        <f>VLOOKUP(C219, Ткани!A:F, 3, FALSE)</f>
        <v>белый</v>
      </c>
    </row>
    <row r="220" spans="1:9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  <c r="F220" t="str">
        <f>VLOOKUP(B220, Продукция!A:E, 2, FALSE)</f>
        <v>платье-туника</v>
      </c>
      <c r="G220" t="str">
        <f>VLOOKUP(B220, Продукция!A:E, 5,FALSE)</f>
        <v>девочки</v>
      </c>
      <c r="H220" t="str">
        <f>VLOOKUP(C220, Ткани!A:F, 2,FALSE)</f>
        <v>сатин</v>
      </c>
      <c r="I220" t="str">
        <f>VLOOKUP(C220, Ткани!A:F, 3, FALSE)</f>
        <v>синий</v>
      </c>
    </row>
    <row r="221" spans="1:9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  <c r="F221" t="str">
        <f>VLOOKUP(B221, Продукция!A:E, 2, FALSE)</f>
        <v>блузка с длинным рукавом</v>
      </c>
      <c r="G221" t="str">
        <f>VLOOKUP(B221, Продукция!A:E, 5,FALSE)</f>
        <v>женщины</v>
      </c>
      <c r="H221" t="str">
        <f>VLOOKUP(C221, Ткани!A:F, 2,FALSE)</f>
        <v>джинса</v>
      </c>
      <c r="I221" t="str">
        <f>VLOOKUP(C221, Ткани!A:F, 3, FALSE)</f>
        <v>красный</v>
      </c>
    </row>
    <row r="222" spans="1:9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  <c r="F222" t="str">
        <f>VLOOKUP(B222, Продукция!A:E, 2, FALSE)</f>
        <v>платье прямое</v>
      </c>
      <c r="G222" t="str">
        <f>VLOOKUP(B222, Продукция!A:E, 5,FALSE)</f>
        <v>женщины</v>
      </c>
      <c r="H222" t="str">
        <f>VLOOKUP(C222, Ткани!A:F, 2,FALSE)</f>
        <v>лён</v>
      </c>
      <c r="I222" t="str">
        <f>VLOOKUP(C222, Ткани!A:F, 3, FALSE)</f>
        <v>зеленый</v>
      </c>
    </row>
    <row r="223" spans="1:9" hidden="1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  <c r="F223" t="str">
        <f>VLOOKUP(B223, Продукция!A:E, 2, FALSE)</f>
        <v>платье ретро</v>
      </c>
      <c r="G223" t="str">
        <f>VLOOKUP(B223, Продукция!A:E, 5,FALSE)</f>
        <v>женщины</v>
      </c>
      <c r="H223" t="str">
        <f>VLOOKUP(C223, Ткани!A:F, 2,FALSE)</f>
        <v>бархат</v>
      </c>
      <c r="I223" t="str">
        <f>VLOOKUP(C223, Ткани!A:F, 3, FALSE)</f>
        <v>красный</v>
      </c>
    </row>
    <row r="224" spans="1:9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  <c r="F224" t="str">
        <f>VLOOKUP(B224, Продукция!A:E, 2, FALSE)</f>
        <v>платье-жилет</v>
      </c>
      <c r="G224" t="str">
        <f>VLOOKUP(B224, Продукция!A:E, 5,FALSE)</f>
        <v>женщины</v>
      </c>
      <c r="H224" t="str">
        <f>VLOOKUP(C224, Ткани!A:F, 2,FALSE)</f>
        <v>сатин</v>
      </c>
      <c r="I224" t="str">
        <f>VLOOKUP(C224, Ткани!A:F, 3, FALSE)</f>
        <v>синий</v>
      </c>
    </row>
    <row r="225" spans="1:9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  <c r="F225" t="str">
        <f>VLOOKUP(B225, Продукция!A:E, 2, FALSE)</f>
        <v>юбка с запахом</v>
      </c>
      <c r="G225" t="str">
        <f>VLOOKUP(B225, Продукция!A:E, 5,FALSE)</f>
        <v>девочки</v>
      </c>
      <c r="H225" t="str">
        <f>VLOOKUP(C225, Ткани!A:F, 2,FALSE)</f>
        <v>драп</v>
      </c>
      <c r="I225" t="str">
        <f>VLOOKUP(C225, Ткани!A:F, 3, FALSE)</f>
        <v>синий</v>
      </c>
    </row>
    <row r="226" spans="1:9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  <c r="F226" t="str">
        <f>VLOOKUP(B226, Продукция!A:E, 2, FALSE)</f>
        <v>блузка с длинным рукавом</v>
      </c>
      <c r="G226" t="str">
        <f>VLOOKUP(B226, Продукция!A:E, 5,FALSE)</f>
        <v>женщины</v>
      </c>
      <c r="H226" t="str">
        <f>VLOOKUP(C226, Ткани!A:F, 2,FALSE)</f>
        <v>бархат</v>
      </c>
      <c r="I226" t="str">
        <f>VLOOKUP(C226, Ткани!A:F, 3, FALSE)</f>
        <v>красный</v>
      </c>
    </row>
    <row r="227" spans="1:9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  <c r="F227" t="str">
        <f>VLOOKUP(B227, Продукция!A:E, 2, FALSE)</f>
        <v>платье макси</v>
      </c>
      <c r="G227" t="str">
        <f>VLOOKUP(B227, Продукция!A:E, 5,FALSE)</f>
        <v>женщины</v>
      </c>
      <c r="H227" t="str">
        <f>VLOOKUP(C227, Ткани!A:F, 2,FALSE)</f>
        <v>лён</v>
      </c>
      <c r="I227" t="str">
        <f>VLOOKUP(C227, Ткани!A:F, 3, FALSE)</f>
        <v>белый</v>
      </c>
    </row>
    <row r="228" spans="1:9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  <c r="F228" t="str">
        <f>VLOOKUP(B228, Продукция!A:E, 2, FALSE)</f>
        <v>юбка с оборкой</v>
      </c>
      <c r="G228" t="str">
        <f>VLOOKUP(B228, Продукция!A:E, 5,FALSE)</f>
        <v>женщины</v>
      </c>
      <c r="H228" t="str">
        <f>VLOOKUP(C228, Ткани!A:F, 2,FALSE)</f>
        <v>атлас</v>
      </c>
      <c r="I228" t="str">
        <f>VLOOKUP(C228, Ткани!A:F, 3, FALSE)</f>
        <v>красный</v>
      </c>
    </row>
    <row r="229" spans="1:9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  <c r="F229" t="str">
        <f>VLOOKUP(B229, Продукция!A:E, 2, FALSE)</f>
        <v>платье-сарафан</v>
      </c>
      <c r="G229" t="str">
        <f>VLOOKUP(B229, Продукция!A:E, 5,FALSE)</f>
        <v>женщины</v>
      </c>
      <c r="H229" t="str">
        <f>VLOOKUP(C229, Ткани!A:F, 2,FALSE)</f>
        <v>джинса</v>
      </c>
      <c r="I229" t="str">
        <f>VLOOKUP(C229, Ткани!A:F, 3, FALSE)</f>
        <v>зеленый</v>
      </c>
    </row>
    <row r="230" spans="1:9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  <c r="F230" t="str">
        <f>VLOOKUP(B230, Продукция!A:E, 2, FALSE)</f>
        <v>платье ретро</v>
      </c>
      <c r="G230" t="str">
        <f>VLOOKUP(B230, Продукция!A:E, 5,FALSE)</f>
        <v>женщины</v>
      </c>
      <c r="H230" t="str">
        <f>VLOOKUP(C230, Ткани!A:F, 2,FALSE)</f>
        <v>сатин</v>
      </c>
      <c r="I230" t="str">
        <f>VLOOKUP(C230, Ткани!A:F, 3, FALSE)</f>
        <v>синий</v>
      </c>
    </row>
    <row r="231" spans="1:9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  <c r="F231" t="str">
        <f>VLOOKUP(B231, Продукция!A:E, 2, FALSE)</f>
        <v>платье с кокеткой</v>
      </c>
      <c r="G231" t="str">
        <f>VLOOKUP(B231, Продукция!A:E, 5,FALSE)</f>
        <v>девочки</v>
      </c>
      <c r="H231" t="str">
        <f>VLOOKUP(C231, Ткани!A:F, 2,FALSE)</f>
        <v>муслин</v>
      </c>
      <c r="I231" t="str">
        <f>VLOOKUP(C231, Ткани!A:F, 3, FALSE)</f>
        <v>зеленый</v>
      </c>
    </row>
    <row r="232" spans="1:9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  <c r="F232" t="str">
        <f>VLOOKUP(B232, Продукция!A:E, 2, FALSE)</f>
        <v>платье миди</v>
      </c>
      <c r="G232" t="str">
        <f>VLOOKUP(B232, Продукция!A:E, 5,FALSE)</f>
        <v>женщины</v>
      </c>
      <c r="H232" t="str">
        <f>VLOOKUP(C232, Ткани!A:F, 2,FALSE)</f>
        <v>батист</v>
      </c>
      <c r="I232" t="str">
        <f>VLOOKUP(C232, Ткани!A:F, 3, FALSE)</f>
        <v>розовый</v>
      </c>
    </row>
    <row r="233" spans="1:9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  <c r="F233" t="str">
        <f>VLOOKUP(B233, Продукция!A:E, 2, FALSE)</f>
        <v>юбка полусолнце</v>
      </c>
      <c r="G233" t="str">
        <f>VLOOKUP(B233, Продукция!A:E, 5,FALSE)</f>
        <v>женщины</v>
      </c>
      <c r="H233" t="str">
        <f>VLOOKUP(C233, Ткани!A:F, 2,FALSE)</f>
        <v>батист</v>
      </c>
      <c r="I233" t="str">
        <f>VLOOKUP(C233, Ткани!A:F, 3, FALSE)</f>
        <v>розовый</v>
      </c>
    </row>
    <row r="234" spans="1:9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  <c r="F234" t="str">
        <f>VLOOKUP(B234, Продукция!A:E, 2, FALSE)</f>
        <v>юбка солнце</v>
      </c>
      <c r="G234" t="str">
        <f>VLOOKUP(B234, Продукция!A:E, 5,FALSE)</f>
        <v>женщины</v>
      </c>
      <c r="H234" t="str">
        <f>VLOOKUP(C234, Ткани!A:F, 2,FALSE)</f>
        <v>бязь</v>
      </c>
      <c r="I234" t="str">
        <f>VLOOKUP(C234, Ткани!A:F, 3, FALSE)</f>
        <v>красный</v>
      </c>
    </row>
    <row r="235" spans="1:9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  <c r="F235" t="str">
        <f>VLOOKUP(B235, Продукция!A:E, 2, FALSE)</f>
        <v>брюки прямые</v>
      </c>
      <c r="G235" t="str">
        <f>VLOOKUP(B235, Продукция!A:E, 5,FALSE)</f>
        <v>мальчики</v>
      </c>
      <c r="H235" t="str">
        <f>VLOOKUP(C235, Ткани!A:F, 2,FALSE)</f>
        <v>вельвет</v>
      </c>
      <c r="I235" t="str">
        <f>VLOOKUP(C235, Ткани!A:F, 3, FALSE)</f>
        <v>синий</v>
      </c>
    </row>
    <row r="236" spans="1:9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  <c r="F236" t="str">
        <f>VLOOKUP(B236, Продукция!A:E, 2, FALSE)</f>
        <v>брюки прямые</v>
      </c>
      <c r="G236" t="str">
        <f>VLOOKUP(B236, Продукция!A:E, 5,FALSE)</f>
        <v>мальчики</v>
      </c>
      <c r="H236" t="str">
        <f>VLOOKUP(C236, Ткани!A:F, 2,FALSE)</f>
        <v>джинса</v>
      </c>
      <c r="I236" t="str">
        <f>VLOOKUP(C236, Ткани!A:F, 3, FALSE)</f>
        <v>красный</v>
      </c>
    </row>
    <row r="237" spans="1:9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  <c r="F237" t="str">
        <f>VLOOKUP(B237, Продукция!A:E, 2, FALSE)</f>
        <v>юбка с запахом</v>
      </c>
      <c r="G237" t="str">
        <f>VLOOKUP(B237, Продукция!A:E, 5,FALSE)</f>
        <v>женщины</v>
      </c>
      <c r="H237" t="str">
        <f>VLOOKUP(C237, Ткани!A:F, 2,FALSE)</f>
        <v>поплин</v>
      </c>
      <c r="I237" t="str">
        <f>VLOOKUP(C237, Ткани!A:F, 3, FALSE)</f>
        <v>желтый</v>
      </c>
    </row>
    <row r="238" spans="1:9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  <c r="F238" t="str">
        <f>VLOOKUP(B238, Продукция!A:E, 2, FALSE)</f>
        <v>платье-трансформер</v>
      </c>
      <c r="G238" t="str">
        <f>VLOOKUP(B238, Продукция!A:E, 5,FALSE)</f>
        <v>женщины</v>
      </c>
      <c r="H238" t="str">
        <f>VLOOKUP(C238, Ткани!A:F, 2,FALSE)</f>
        <v>муслин</v>
      </c>
      <c r="I238" t="str">
        <f>VLOOKUP(C238, Ткани!A:F, 3, FALSE)</f>
        <v>синий</v>
      </c>
    </row>
    <row r="239" spans="1:9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  <c r="F239" t="str">
        <f>VLOOKUP(B239, Продукция!A:E, 2, FALSE)</f>
        <v>рубашка</v>
      </c>
      <c r="G239" t="str">
        <f>VLOOKUP(B239, Продукция!A:E, 5,FALSE)</f>
        <v>девочки</v>
      </c>
      <c r="H239" t="str">
        <f>VLOOKUP(C239, Ткани!A:F, 2,FALSE)</f>
        <v>бязь</v>
      </c>
      <c r="I239" t="str">
        <f>VLOOKUP(C239, Ткани!A:F, 3, FALSE)</f>
        <v>красный</v>
      </c>
    </row>
    <row r="240" spans="1:9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  <c r="F240" t="str">
        <f>VLOOKUP(B240, Продукция!A:E, 2, FALSE)</f>
        <v>платье-туника</v>
      </c>
      <c r="G240" t="str">
        <f>VLOOKUP(B240, Продукция!A:E, 5,FALSE)</f>
        <v>девочки</v>
      </c>
      <c r="H240" t="str">
        <f>VLOOKUP(C240, Ткани!A:F, 2,FALSE)</f>
        <v>поплин</v>
      </c>
      <c r="I240" t="str">
        <f>VLOOKUP(C240, Ткани!A:F, 3, FALSE)</f>
        <v>желтый</v>
      </c>
    </row>
    <row r="241" spans="1:9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  <c r="F241" t="str">
        <f>VLOOKUP(B241, Продукция!A:E, 2, FALSE)</f>
        <v>юбка со складками</v>
      </c>
      <c r="G241" t="str">
        <f>VLOOKUP(B241, Продукция!A:E, 5,FALSE)</f>
        <v>девочки</v>
      </c>
      <c r="H241" t="str">
        <f>VLOOKUP(C241, Ткани!A:F, 2,FALSE)</f>
        <v>сатин</v>
      </c>
      <c r="I241" t="str">
        <f>VLOOKUP(C241, Ткани!A:F, 3, FALSE)</f>
        <v>красный</v>
      </c>
    </row>
    <row r="242" spans="1:9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  <c r="F242" t="str">
        <f>VLOOKUP(B242, Продукция!A:E, 2, FALSE)</f>
        <v>платье с запахом</v>
      </c>
      <c r="G242" t="str">
        <f>VLOOKUP(B242, Продукция!A:E, 5,FALSE)</f>
        <v>женщины</v>
      </c>
      <c r="H242" t="str">
        <f>VLOOKUP(C242, Ткани!A:F, 2,FALSE)</f>
        <v>крепдешин</v>
      </c>
      <c r="I242" t="str">
        <f>VLOOKUP(C242, Ткани!A:F, 3, FALSE)</f>
        <v>красный</v>
      </c>
    </row>
    <row r="243" spans="1:9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  <c r="F243" t="str">
        <f>VLOOKUP(B243, Продукция!A:E, 2, FALSE)</f>
        <v>платье с кокеткой</v>
      </c>
      <c r="G243" t="str">
        <f>VLOOKUP(B243, Продукция!A:E, 5,FALSE)</f>
        <v>женщины</v>
      </c>
      <c r="H243" t="str">
        <f>VLOOKUP(C243, Ткани!A:F, 2,FALSE)</f>
        <v>бязь</v>
      </c>
      <c r="I243" t="str">
        <f>VLOOKUP(C243, Ткани!A:F, 3, FALSE)</f>
        <v>желтый</v>
      </c>
    </row>
    <row r="244" spans="1:9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  <c r="F244" t="str">
        <f>VLOOKUP(B244, Продукция!A:E, 2, FALSE)</f>
        <v>юбка полусолнце</v>
      </c>
      <c r="G244" t="str">
        <f>VLOOKUP(B244, Продукция!A:E, 5,FALSE)</f>
        <v>девочки</v>
      </c>
      <c r="H244" t="str">
        <f>VLOOKUP(C244, Ткани!A:F, 2,FALSE)</f>
        <v>вельвет</v>
      </c>
      <c r="I244" t="str">
        <f>VLOOKUP(C244, Ткани!A:F, 3, FALSE)</f>
        <v>черный</v>
      </c>
    </row>
    <row r="245" spans="1:9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  <c r="F245" t="str">
        <f>VLOOKUP(B245, Продукция!A:E, 2, FALSE)</f>
        <v>юбка полусолнце</v>
      </c>
      <c r="G245" t="str">
        <f>VLOOKUP(B245, Продукция!A:E, 5,FALSE)</f>
        <v>девочки</v>
      </c>
      <c r="H245" t="str">
        <f>VLOOKUP(C245, Ткани!A:F, 2,FALSE)</f>
        <v>лён</v>
      </c>
      <c r="I245" t="str">
        <f>VLOOKUP(C245, Ткани!A:F, 3, FALSE)</f>
        <v>зеленый</v>
      </c>
    </row>
    <row r="246" spans="1:9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  <c r="F246" t="str">
        <f>VLOOKUP(B246, Продукция!A:E, 2, FALSE)</f>
        <v>блузка с длинным рукавом</v>
      </c>
      <c r="G246" t="str">
        <f>VLOOKUP(B246, Продукция!A:E, 5,FALSE)</f>
        <v>женщины</v>
      </c>
      <c r="H246" t="str">
        <f>VLOOKUP(C246, Ткани!A:F, 2,FALSE)</f>
        <v>муслин</v>
      </c>
      <c r="I246" t="str">
        <f>VLOOKUP(C246, Ткани!A:F, 3, FALSE)</f>
        <v>красный</v>
      </c>
    </row>
    <row r="247" spans="1:9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  <c r="F247" t="str">
        <f>VLOOKUP(B247, Продукция!A:E, 2, FALSE)</f>
        <v>брюки прямые</v>
      </c>
      <c r="G247" t="str">
        <f>VLOOKUP(B247, Продукция!A:E, 5,FALSE)</f>
        <v>женщины</v>
      </c>
      <c r="H247" t="str">
        <f>VLOOKUP(C247, Ткани!A:F, 2,FALSE)</f>
        <v>креп-сатин</v>
      </c>
      <c r="I247" t="str">
        <f>VLOOKUP(C247, Ткани!A:F, 3, FALSE)</f>
        <v>красный</v>
      </c>
    </row>
    <row r="248" spans="1:9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  <c r="F248" t="str">
        <f>VLOOKUP(B248, Продукция!A:E, 2, FALSE)</f>
        <v>платье макси</v>
      </c>
      <c r="G248" t="str">
        <f>VLOOKUP(B248, Продукция!A:E, 5,FALSE)</f>
        <v>женщины</v>
      </c>
      <c r="H248" t="str">
        <f>VLOOKUP(C248, Ткани!A:F, 2,FALSE)</f>
        <v>муслин</v>
      </c>
      <c r="I248" t="str">
        <f>VLOOKUP(C248, Ткани!A:F, 3, FALSE)</f>
        <v>красный</v>
      </c>
    </row>
    <row r="249" spans="1:9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  <c r="F249" t="str">
        <f>VLOOKUP(B249, Продукция!A:E, 2, FALSE)</f>
        <v>платье с кокеткой</v>
      </c>
      <c r="G249" t="str">
        <f>VLOOKUP(B249, Продукция!A:E, 5,FALSE)</f>
        <v>женщины</v>
      </c>
      <c r="H249" t="str">
        <f>VLOOKUP(C249, Ткани!A:F, 2,FALSE)</f>
        <v>драп</v>
      </c>
      <c r="I249" t="str">
        <f>VLOOKUP(C249, Ткани!A:F, 3, FALSE)</f>
        <v>синий</v>
      </c>
    </row>
    <row r="250" spans="1:9" hidden="1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  <c r="F250" t="str">
        <f>VLOOKUP(B250, Продукция!A:E, 2, FALSE)</f>
        <v>платье-жилет</v>
      </c>
      <c r="G250" t="str">
        <f>VLOOKUP(B250, Продукция!A:E, 5,FALSE)</f>
        <v>женщины</v>
      </c>
      <c r="H250" t="str">
        <f>VLOOKUP(C250, Ткани!A:F, 2,FALSE)</f>
        <v>бархат</v>
      </c>
      <c r="I250" t="str">
        <f>VLOOKUP(C250, Ткани!A:F, 3, FALSE)</f>
        <v>красный</v>
      </c>
    </row>
    <row r="251" spans="1:9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  <c r="F251" t="str">
        <f>VLOOKUP(B251, Продукция!A:E, 2, FALSE)</f>
        <v>платье-жилет</v>
      </c>
      <c r="G251" t="str">
        <f>VLOOKUP(B251, Продукция!A:E, 5,FALSE)</f>
        <v>женщины</v>
      </c>
      <c r="H251" t="str">
        <f>VLOOKUP(C251, Ткани!A:F, 2,FALSE)</f>
        <v>лён</v>
      </c>
      <c r="I251" t="str">
        <f>VLOOKUP(C251, Ткани!A:F, 3, FALSE)</f>
        <v>белый</v>
      </c>
    </row>
    <row r="252" spans="1:9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  <c r="F252" t="str">
        <f>VLOOKUP(B252, Продукция!A:E, 2, FALSE)</f>
        <v>платье прямое</v>
      </c>
      <c r="G252" t="str">
        <f>VLOOKUP(B252, Продукция!A:E, 5,FALSE)</f>
        <v>девочки</v>
      </c>
      <c r="H252" t="str">
        <f>VLOOKUP(C252, Ткани!A:F, 2,FALSE)</f>
        <v>креп-сатин</v>
      </c>
      <c r="I252" t="str">
        <f>VLOOKUP(C252, Ткани!A:F, 3, FALSE)</f>
        <v>красный</v>
      </c>
    </row>
    <row r="253" spans="1:9" hidden="1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  <c r="F253" t="str">
        <f>VLOOKUP(B253, Продукция!A:E, 2, FALSE)</f>
        <v>платье-халат</v>
      </c>
      <c r="G253" t="str">
        <f>VLOOKUP(B253, Продукция!A:E, 5,FALSE)</f>
        <v>женщины</v>
      </c>
      <c r="H253" t="str">
        <f>VLOOKUP(C253, Ткани!A:F, 2,FALSE)</f>
        <v>бархат</v>
      </c>
      <c r="I253" t="str">
        <f>VLOOKUP(C253, Ткани!A:F, 3, FALSE)</f>
        <v>красный</v>
      </c>
    </row>
    <row r="254" spans="1:9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  <c r="F254" t="str">
        <f>VLOOKUP(B254, Продукция!A:E, 2, FALSE)</f>
        <v>капри</v>
      </c>
      <c r="G254" t="str">
        <f>VLOOKUP(B254, Продукция!A:E, 5,FALSE)</f>
        <v>женщины</v>
      </c>
      <c r="H254" t="str">
        <f>VLOOKUP(C254, Ткани!A:F, 2,FALSE)</f>
        <v>вельвет</v>
      </c>
      <c r="I254" t="str">
        <f>VLOOKUP(C254, Ткани!A:F, 3, FALSE)</f>
        <v>красный</v>
      </c>
    </row>
    <row r="255" spans="1:9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  <c r="F255" t="str">
        <f>VLOOKUP(B255, Продукция!A:E, 2, FALSE)</f>
        <v>брюки прямые</v>
      </c>
      <c r="G255" t="str">
        <f>VLOOKUP(B255, Продукция!A:E, 5,FALSE)</f>
        <v>девочки</v>
      </c>
      <c r="H255" t="str">
        <f>VLOOKUP(C255, Ткани!A:F, 2,FALSE)</f>
        <v>крепдешин</v>
      </c>
      <c r="I255" t="str">
        <f>VLOOKUP(C255, Ткани!A:F, 3, FALSE)</f>
        <v>красный</v>
      </c>
    </row>
    <row r="256" spans="1:9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  <c r="F256" t="str">
        <f>VLOOKUP(B256, Продукция!A:E, 2, FALSE)</f>
        <v>платье ретро</v>
      </c>
      <c r="G256" t="str">
        <f>VLOOKUP(B256, Продукция!A:E, 5,FALSE)</f>
        <v>женщины</v>
      </c>
      <c r="H256" t="str">
        <f>VLOOKUP(C256, Ткани!A:F, 2,FALSE)</f>
        <v>муслин</v>
      </c>
      <c r="I256" t="str">
        <f>VLOOKUP(C256, Ткани!A:F, 3, FALSE)</f>
        <v>красный</v>
      </c>
    </row>
    <row r="257" spans="1:9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  <c r="F257" t="str">
        <f>VLOOKUP(B257, Продукция!A:E, 2, FALSE)</f>
        <v>брюки прямые</v>
      </c>
      <c r="G257" t="str">
        <f>VLOOKUP(B257, Продукция!A:E, 5,FALSE)</f>
        <v>женщины</v>
      </c>
      <c r="H257" t="str">
        <f>VLOOKUP(C257, Ткани!A:F, 2,FALSE)</f>
        <v>бархат</v>
      </c>
      <c r="I257" t="str">
        <f>VLOOKUP(C257, Ткани!A:F, 3, FALSE)</f>
        <v>красный</v>
      </c>
    </row>
    <row r="258" spans="1:9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  <c r="F258" t="str">
        <f>VLOOKUP(B258, Продукция!A:E, 2, FALSE)</f>
        <v>блузка с длинным рукавом</v>
      </c>
      <c r="G258" t="str">
        <f>VLOOKUP(B258, Продукция!A:E, 5,FALSE)</f>
        <v>девочки</v>
      </c>
      <c r="H258" t="str">
        <f>VLOOKUP(C258, Ткани!A:F, 2,FALSE)</f>
        <v>бархат</v>
      </c>
      <c r="I258" t="str">
        <f>VLOOKUP(C258, Ткани!A:F, 3, FALSE)</f>
        <v>красный</v>
      </c>
    </row>
    <row r="259" spans="1:9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  <c r="F259" t="str">
        <f>VLOOKUP(B259, Продукция!A:E, 2, FALSE)</f>
        <v>блузка с длинным рукавом</v>
      </c>
      <c r="G259" t="str">
        <f>VLOOKUP(B259, Продукция!A:E, 5,FALSE)</f>
        <v>девочки</v>
      </c>
      <c r="H259" t="str">
        <f>VLOOKUP(C259, Ткани!A:F, 2,FALSE)</f>
        <v>драп</v>
      </c>
      <c r="I259" t="str">
        <f>VLOOKUP(C259, Ткани!A:F, 3, FALSE)</f>
        <v>синий</v>
      </c>
    </row>
    <row r="260" spans="1:9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  <c r="F260" t="str">
        <f>VLOOKUP(B260, Продукция!A:E, 2, FALSE)</f>
        <v>платье-туника</v>
      </c>
      <c r="G260" t="str">
        <f>VLOOKUP(B260, Продукция!A:E, 5,FALSE)</f>
        <v>девочки</v>
      </c>
      <c r="H260" t="str">
        <f>VLOOKUP(C260, Ткани!A:F, 2,FALSE)</f>
        <v>ситец</v>
      </c>
      <c r="I260" t="str">
        <f>VLOOKUP(C260, Ткани!A:F, 3, FALSE)</f>
        <v>коричневый</v>
      </c>
    </row>
    <row r="261" spans="1:9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  <c r="F261" t="str">
        <f>VLOOKUP(B261, Продукция!A:E, 2, FALSE)</f>
        <v>блузка с длинным рукавом</v>
      </c>
      <c r="G261" t="str">
        <f>VLOOKUP(B261, Продукция!A:E, 5,FALSE)</f>
        <v>женщины</v>
      </c>
      <c r="H261" t="str">
        <f>VLOOKUP(C261, Ткани!A:F, 2,FALSE)</f>
        <v>крепдешин</v>
      </c>
      <c r="I261" t="str">
        <f>VLOOKUP(C261, Ткани!A:F, 3, FALSE)</f>
        <v>зеленый</v>
      </c>
    </row>
    <row r="262" spans="1:9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  <c r="F262" t="str">
        <f>VLOOKUP(B262, Продукция!A:E, 2, FALSE)</f>
        <v>юбка с запахом</v>
      </c>
      <c r="G262" t="str">
        <f>VLOOKUP(B262, Продукция!A:E, 5,FALSE)</f>
        <v>девочки</v>
      </c>
      <c r="H262" t="str">
        <f>VLOOKUP(C262, Ткани!A:F, 2,FALSE)</f>
        <v>лён</v>
      </c>
      <c r="I262" t="str">
        <f>VLOOKUP(C262, Ткани!A:F, 3, FALSE)</f>
        <v>синий</v>
      </c>
    </row>
    <row r="263" spans="1:9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  <c r="F263" t="str">
        <f>VLOOKUP(B263, Продукция!A:E, 2, FALSE)</f>
        <v>платье прямое</v>
      </c>
      <c r="G263" t="str">
        <f>VLOOKUP(B263, Продукция!A:E, 5,FALSE)</f>
        <v>женщины</v>
      </c>
      <c r="H263" t="str">
        <f>VLOOKUP(C263, Ткани!A:F, 2,FALSE)</f>
        <v>сатин</v>
      </c>
      <c r="I263" t="str">
        <f>VLOOKUP(C263, Ткани!A:F, 3, FALSE)</f>
        <v>красный</v>
      </c>
    </row>
    <row r="264" spans="1:9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  <c r="F264" t="str">
        <f>VLOOKUP(B264, Продукция!A:E, 2, FALSE)</f>
        <v>бриджи</v>
      </c>
      <c r="G264" t="str">
        <f>VLOOKUP(B264, Продукция!A:E, 5,FALSE)</f>
        <v>девочки</v>
      </c>
      <c r="H264" t="str">
        <f>VLOOKUP(C264, Ткани!A:F, 2,FALSE)</f>
        <v>лён</v>
      </c>
      <c r="I264" t="str">
        <f>VLOOKUP(C264, Ткани!A:F, 3, FALSE)</f>
        <v>желтый</v>
      </c>
    </row>
    <row r="265" spans="1:9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  <c r="F265" t="str">
        <f>VLOOKUP(B265, Продукция!A:E, 2, FALSE)</f>
        <v>юбка солнце</v>
      </c>
      <c r="G265" t="str">
        <f>VLOOKUP(B265, Продукция!A:E, 5,FALSE)</f>
        <v>девочки</v>
      </c>
      <c r="H265" t="str">
        <f>VLOOKUP(C265, Ткани!A:F, 2,FALSE)</f>
        <v>поплин</v>
      </c>
      <c r="I265" t="str">
        <f>VLOOKUP(C265, Ткани!A:F, 3, FALSE)</f>
        <v>желтый</v>
      </c>
    </row>
    <row r="266" spans="1:9" hidden="1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  <c r="F266" t="str">
        <f>VLOOKUP(B266, Продукция!A:E, 2, FALSE)</f>
        <v>платье с кокеткой</v>
      </c>
      <c r="G266" t="str">
        <f>VLOOKUP(B266, Продукция!A:E, 5,FALSE)</f>
        <v>женщины</v>
      </c>
      <c r="H266" t="str">
        <f>VLOOKUP(C266, Ткани!A:F, 2,FALSE)</f>
        <v>бархат</v>
      </c>
      <c r="I266" t="str">
        <f>VLOOKUP(C266, Ткани!A:F, 3, FALSE)</f>
        <v>красный</v>
      </c>
    </row>
    <row r="267" spans="1:9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  <c r="F267" t="str">
        <f>VLOOKUP(B267, Продукция!A:E, 2, FALSE)</f>
        <v>брюки прямые</v>
      </c>
      <c r="G267" t="str">
        <f>VLOOKUP(B267, Продукция!A:E, 5,FALSE)</f>
        <v>женщины</v>
      </c>
      <c r="H267" t="str">
        <f>VLOOKUP(C267, Ткани!A:F, 2,FALSE)</f>
        <v>бязь</v>
      </c>
      <c r="I267" t="str">
        <f>VLOOKUP(C267, Ткани!A:F, 3, FALSE)</f>
        <v>желтый</v>
      </c>
    </row>
    <row r="268" spans="1:9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  <c r="F268" t="str">
        <f>VLOOKUP(B268, Продукция!A:E, 2, FALSE)</f>
        <v>бриджи</v>
      </c>
      <c r="G268" t="str">
        <f>VLOOKUP(B268, Продукция!A:E, 5,FALSE)</f>
        <v>женщины</v>
      </c>
      <c r="H268" t="str">
        <f>VLOOKUP(C268, Ткани!A:F, 2,FALSE)</f>
        <v>атлас</v>
      </c>
      <c r="I268" t="str">
        <f>VLOOKUP(C268, Ткани!A:F, 3, FALSE)</f>
        <v>желтый</v>
      </c>
    </row>
    <row r="269" spans="1:9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  <c r="F269" t="str">
        <f>VLOOKUP(B269, Продукция!A:E, 2, FALSE)</f>
        <v>платье-туника</v>
      </c>
      <c r="G269" t="str">
        <f>VLOOKUP(B269, Продукция!A:E, 5,FALSE)</f>
        <v>девочки</v>
      </c>
      <c r="H269" t="str">
        <f>VLOOKUP(C269, Ткани!A:F, 2,FALSE)</f>
        <v>крепдешин</v>
      </c>
      <c r="I269" t="str">
        <f>VLOOKUP(C269, Ткани!A:F, 3, FALSE)</f>
        <v>зеленый</v>
      </c>
    </row>
    <row r="270" spans="1:9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  <c r="F270" t="str">
        <f>VLOOKUP(B270, Продукция!A:E, 2, FALSE)</f>
        <v>платье-кимоно</v>
      </c>
      <c r="G270" t="str">
        <f>VLOOKUP(B270, Продукция!A:E, 5,FALSE)</f>
        <v>женщины</v>
      </c>
      <c r="H270" t="str">
        <f>VLOOKUP(C270, Ткани!A:F, 2,FALSE)</f>
        <v>поплин</v>
      </c>
      <c r="I270" t="str">
        <f>VLOOKUP(C270, Ткани!A:F, 3, FALSE)</f>
        <v>желтый</v>
      </c>
    </row>
    <row r="271" spans="1:9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  <c r="F271" t="str">
        <f>VLOOKUP(B271, Продукция!A:E, 2, FALSE)</f>
        <v>платье-сарафан</v>
      </c>
      <c r="G271" t="str">
        <f>VLOOKUP(B271, Продукция!A:E, 5,FALSE)</f>
        <v>женщины</v>
      </c>
      <c r="H271" t="str">
        <f>VLOOKUP(C271, Ткани!A:F, 2,FALSE)</f>
        <v>атлас</v>
      </c>
      <c r="I271" t="str">
        <f>VLOOKUP(C271, Ткани!A:F, 3, FALSE)</f>
        <v>синий</v>
      </c>
    </row>
    <row r="272" spans="1:9" hidden="1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  <c r="F272" t="str">
        <f>VLOOKUP(B272, Продукция!A:E, 2, FALSE)</f>
        <v>рубашка</v>
      </c>
      <c r="G272" t="str">
        <f>VLOOKUP(B272, Продукция!A:E, 5,FALSE)</f>
        <v>мужчины</v>
      </c>
      <c r="H272" t="str">
        <f>VLOOKUP(C272, Ткани!A:F, 2,FALSE)</f>
        <v>джинса</v>
      </c>
      <c r="I272" t="str">
        <f>VLOOKUP(C272, Ткани!A:F, 3, FALSE)</f>
        <v>белый</v>
      </c>
    </row>
    <row r="273" spans="1:9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  <c r="F273" t="str">
        <f>VLOOKUP(B273, Продукция!A:E, 2, FALSE)</f>
        <v>юбка с запахом</v>
      </c>
      <c r="G273" t="str">
        <f>VLOOKUP(B273, Продукция!A:E, 5,FALSE)</f>
        <v>девочки</v>
      </c>
      <c r="H273" t="str">
        <f>VLOOKUP(C273, Ткани!A:F, 2,FALSE)</f>
        <v>батист</v>
      </c>
      <c r="I273" t="str">
        <f>VLOOKUP(C273, Ткани!A:F, 3, FALSE)</f>
        <v>голубой</v>
      </c>
    </row>
    <row r="274" spans="1:9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  <c r="F274" t="str">
        <f>VLOOKUP(B274, Продукция!A:E, 2, FALSE)</f>
        <v>бриджи</v>
      </c>
      <c r="G274" t="str">
        <f>VLOOKUP(B274, Продукция!A:E, 5,FALSE)</f>
        <v>женщины</v>
      </c>
      <c r="H274" t="str">
        <f>VLOOKUP(C274, Ткани!A:F, 2,FALSE)</f>
        <v>крепдешин</v>
      </c>
      <c r="I274" t="str">
        <f>VLOOKUP(C274, Ткани!A:F, 3, FALSE)</f>
        <v>синий</v>
      </c>
    </row>
    <row r="275" spans="1:9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  <c r="F275" t="str">
        <f>VLOOKUP(B275, Продукция!A:E, 2, FALSE)</f>
        <v>блузка с длинным рукавом</v>
      </c>
      <c r="G275" t="str">
        <f>VLOOKUP(B275, Продукция!A:E, 5,FALSE)</f>
        <v>женщины</v>
      </c>
      <c r="H275" t="str">
        <f>VLOOKUP(C275, Ткани!A:F, 2,FALSE)</f>
        <v>сатин</v>
      </c>
      <c r="I275" t="str">
        <f>VLOOKUP(C275, Ткани!A:F, 3, FALSE)</f>
        <v>синий</v>
      </c>
    </row>
    <row r="276" spans="1:9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  <c r="F276" t="str">
        <f>VLOOKUP(B276, Продукция!A:E, 2, FALSE)</f>
        <v>юбка с запахом</v>
      </c>
      <c r="G276" t="str">
        <f>VLOOKUP(B276, Продукция!A:E, 5,FALSE)</f>
        <v>женщины</v>
      </c>
      <c r="H276" t="str">
        <f>VLOOKUP(C276, Ткани!A:F, 2,FALSE)</f>
        <v>бархат</v>
      </c>
      <c r="I276" t="str">
        <f>VLOOKUP(C276, Ткани!A:F, 3, FALSE)</f>
        <v>красный</v>
      </c>
    </row>
    <row r="277" spans="1:9" hidden="1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  <c r="F277" t="str">
        <f>VLOOKUP(B277, Продукция!A:E, 2, FALSE)</f>
        <v>платье-жилет</v>
      </c>
      <c r="G277" t="str">
        <f>VLOOKUP(B277, Продукция!A:E, 5,FALSE)</f>
        <v>женщины</v>
      </c>
      <c r="H277" t="str">
        <f>VLOOKUP(C277, Ткани!A:F, 2,FALSE)</f>
        <v>вельвет</v>
      </c>
      <c r="I277" t="str">
        <f>VLOOKUP(C277, Ткани!A:F, 3, FALSE)</f>
        <v>красный</v>
      </c>
    </row>
    <row r="278" spans="1:9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  <c r="F278" t="str">
        <f>VLOOKUP(B278, Продукция!A:E, 2, FALSE)</f>
        <v>платье-трапеция</v>
      </c>
      <c r="G278" t="str">
        <f>VLOOKUP(B278, Продукция!A:E, 5,FALSE)</f>
        <v>девочки</v>
      </c>
      <c r="H278" t="str">
        <f>VLOOKUP(C278, Ткани!A:F, 2,FALSE)</f>
        <v>драп</v>
      </c>
      <c r="I278" t="str">
        <f>VLOOKUP(C278, Ткани!A:F, 3, FALSE)</f>
        <v>красный</v>
      </c>
    </row>
    <row r="279" spans="1:9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  <c r="F279" t="str">
        <f>VLOOKUP(B279, Продукция!A:E, 2, FALSE)</f>
        <v>платье прямое</v>
      </c>
      <c r="G279" t="str">
        <f>VLOOKUP(B279, Продукция!A:E, 5,FALSE)</f>
        <v>девочки</v>
      </c>
      <c r="H279" t="str">
        <f>VLOOKUP(C279, Ткани!A:F, 2,FALSE)</f>
        <v>ситец</v>
      </c>
      <c r="I279" t="str">
        <f>VLOOKUP(C279, Ткани!A:F, 3, FALSE)</f>
        <v>коричневый</v>
      </c>
    </row>
    <row r="280" spans="1:9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  <c r="F280" t="str">
        <f>VLOOKUP(B280, Продукция!A:E, 2, FALSE)</f>
        <v>платье-халат</v>
      </c>
      <c r="G280" t="str">
        <f>VLOOKUP(B280, Продукция!A:E, 5,FALSE)</f>
        <v>женщины</v>
      </c>
      <c r="H280" t="str">
        <f>VLOOKUP(C280, Ткани!A:F, 2,FALSE)</f>
        <v>ситец</v>
      </c>
      <c r="I280" t="str">
        <f>VLOOKUP(C280, Ткани!A:F, 3, FALSE)</f>
        <v>коричневый</v>
      </c>
    </row>
    <row r="281" spans="1:9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  <c r="F281" t="str">
        <f>VLOOKUP(B281, Продукция!A:E, 2, FALSE)</f>
        <v>платье-сарафан</v>
      </c>
      <c r="G281" t="str">
        <f>VLOOKUP(B281, Продукция!A:E, 5,FALSE)</f>
        <v>женщины</v>
      </c>
      <c r="H281" t="str">
        <f>VLOOKUP(C281, Ткани!A:F, 2,FALSE)</f>
        <v>лён</v>
      </c>
      <c r="I281" t="str">
        <f>VLOOKUP(C281, Ткани!A:F, 3, FALSE)</f>
        <v>желтый</v>
      </c>
    </row>
    <row r="282" spans="1:9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  <c r="F282" t="str">
        <f>VLOOKUP(B282, Продукция!A:E, 2, FALSE)</f>
        <v>платье-туника</v>
      </c>
      <c r="G282" t="str">
        <f>VLOOKUP(B282, Продукция!A:E, 5,FALSE)</f>
        <v>девочки</v>
      </c>
      <c r="H282" t="str">
        <f>VLOOKUP(C282, Ткани!A:F, 2,FALSE)</f>
        <v>бархат</v>
      </c>
      <c r="I282" t="str">
        <f>VLOOKUP(C282, Ткани!A:F, 3, FALSE)</f>
        <v>черный</v>
      </c>
    </row>
    <row r="283" spans="1:9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  <c r="F283" t="str">
        <f>VLOOKUP(B283, Продукция!A:E, 2, FALSE)</f>
        <v>юбка с запахом</v>
      </c>
      <c r="G283" t="str">
        <f>VLOOKUP(B283, Продукция!A:E, 5,FALSE)</f>
        <v>девочки</v>
      </c>
      <c r="H283" t="str">
        <f>VLOOKUP(C283, Ткани!A:F, 2,FALSE)</f>
        <v>крепдешин</v>
      </c>
      <c r="I283" t="str">
        <f>VLOOKUP(C283, Ткани!A:F, 3, FALSE)</f>
        <v>зеленый</v>
      </c>
    </row>
    <row r="284" spans="1:9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  <c r="F284" t="str">
        <f>VLOOKUP(B284, Продукция!A:E, 2, FALSE)</f>
        <v>бриджи</v>
      </c>
      <c r="G284" t="str">
        <f>VLOOKUP(B284, Продукция!A:E, 5,FALSE)</f>
        <v>женщины</v>
      </c>
      <c r="H284" t="str">
        <f>VLOOKUP(C284, Ткани!A:F, 2,FALSE)</f>
        <v>бязь</v>
      </c>
      <c r="I284" t="str">
        <f>VLOOKUP(C284, Ткани!A:F, 3, FALSE)</f>
        <v>желтый</v>
      </c>
    </row>
    <row r="285" spans="1:9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  <c r="F285" t="str">
        <f>VLOOKUP(B285, Продукция!A:E, 2, FALSE)</f>
        <v>рубашка</v>
      </c>
      <c r="G285" t="str">
        <f>VLOOKUP(B285, Продукция!A:E, 5,FALSE)</f>
        <v>мальчики</v>
      </c>
      <c r="H285" t="str">
        <f>VLOOKUP(C285, Ткани!A:F, 2,FALSE)</f>
        <v>сатин</v>
      </c>
      <c r="I285" t="str">
        <f>VLOOKUP(C285, Ткани!A:F, 3, FALSE)</f>
        <v>синий</v>
      </c>
    </row>
    <row r="286" spans="1:9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  <c r="F286" t="str">
        <f>VLOOKUP(B286, Продукция!A:E, 2, FALSE)</f>
        <v>платье с кокеткой</v>
      </c>
      <c r="G286" t="str">
        <f>VLOOKUP(B286, Продукция!A:E, 5,FALSE)</f>
        <v>девочки</v>
      </c>
      <c r="H286" t="str">
        <f>VLOOKUP(C286, Ткани!A:F, 2,FALSE)</f>
        <v>драп</v>
      </c>
      <c r="I286" t="str">
        <f>VLOOKUP(C286, Ткани!A:F, 3, FALSE)</f>
        <v>желтый</v>
      </c>
    </row>
    <row r="287" spans="1:9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  <c r="F287" t="str">
        <f>VLOOKUP(B287, Продукция!A:E, 2, FALSE)</f>
        <v>платье с кокеткой</v>
      </c>
      <c r="G287" t="str">
        <f>VLOOKUP(B287, Продукция!A:E, 5,FALSE)</f>
        <v>женщины</v>
      </c>
      <c r="H287" t="str">
        <f>VLOOKUP(C287, Ткани!A:F, 2,FALSE)</f>
        <v>атлас</v>
      </c>
      <c r="I287" t="str">
        <f>VLOOKUP(C287, Ткани!A:F, 3, FALSE)</f>
        <v>желтый</v>
      </c>
    </row>
    <row r="288" spans="1:9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  <c r="F288" t="str">
        <f>VLOOKUP(B288, Продукция!A:E, 2, FALSE)</f>
        <v>рубашка</v>
      </c>
      <c r="G288" t="str">
        <f>VLOOKUP(B288, Продукция!A:E, 5,FALSE)</f>
        <v>мужчины</v>
      </c>
      <c r="H288" t="str">
        <f>VLOOKUP(C288, Ткани!A:F, 2,FALSE)</f>
        <v>джинса</v>
      </c>
      <c r="I288" t="str">
        <f>VLOOKUP(C288, Ткани!A:F, 3, FALSE)</f>
        <v>красный</v>
      </c>
    </row>
    <row r="289" spans="1:9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  <c r="F289" t="str">
        <f>VLOOKUP(B289, Продукция!A:E, 2, FALSE)</f>
        <v>бермуды</v>
      </c>
      <c r="G289" t="str">
        <f>VLOOKUP(B289, Продукция!A:E, 5,FALSE)</f>
        <v>мужчины</v>
      </c>
      <c r="H289" t="str">
        <f>VLOOKUP(C289, Ткани!A:F, 2,FALSE)</f>
        <v>джинса</v>
      </c>
      <c r="I289" t="str">
        <f>VLOOKUP(C289, Ткани!A:F, 3, FALSE)</f>
        <v>зеленый</v>
      </c>
    </row>
    <row r="290" spans="1:9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  <c r="F290" t="str">
        <f>VLOOKUP(B290, Продукция!A:E, 2, FALSE)</f>
        <v>капри</v>
      </c>
      <c r="G290" t="str">
        <f>VLOOKUP(B290, Продукция!A:E, 5,FALSE)</f>
        <v>девочки</v>
      </c>
      <c r="H290" t="str">
        <f>VLOOKUP(C290, Ткани!A:F, 2,FALSE)</f>
        <v>бязь</v>
      </c>
      <c r="I290" t="str">
        <f>VLOOKUP(C290, Ткани!A:F, 3, FALSE)</f>
        <v>желтый</v>
      </c>
    </row>
    <row r="291" spans="1:9" hidden="1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  <c r="F291" t="str">
        <f>VLOOKUP(B291, Продукция!A:E, 2, FALSE)</f>
        <v>платье-кимоно</v>
      </c>
      <c r="G291" t="str">
        <f>VLOOKUP(B291, Продукция!A:E, 5,FALSE)</f>
        <v>женщины</v>
      </c>
      <c r="H291" t="str">
        <f>VLOOKUP(C291, Ткани!A:F, 2,FALSE)</f>
        <v>бархат</v>
      </c>
      <c r="I291" t="str">
        <f>VLOOKUP(C291, Ткани!A:F, 3, FALSE)</f>
        <v>красный</v>
      </c>
    </row>
    <row r="292" spans="1:9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  <c r="F292" t="str">
        <f>VLOOKUP(B292, Продукция!A:E, 2, FALSE)</f>
        <v>бермуды</v>
      </c>
      <c r="G292" t="str">
        <f>VLOOKUP(B292, Продукция!A:E, 5,FALSE)</f>
        <v>мальчики</v>
      </c>
      <c r="H292" t="str">
        <f>VLOOKUP(C292, Ткани!A:F, 2,FALSE)</f>
        <v>вельвет</v>
      </c>
      <c r="I292" t="str">
        <f>VLOOKUP(C292, Ткани!A:F, 3, FALSE)</f>
        <v>черный</v>
      </c>
    </row>
    <row r="293" spans="1:9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  <c r="F293" t="str">
        <f>VLOOKUP(B293, Продукция!A:E, 2, FALSE)</f>
        <v>платье-трапеция</v>
      </c>
      <c r="G293" t="str">
        <f>VLOOKUP(B293, Продукция!A:E, 5,FALSE)</f>
        <v>девочки</v>
      </c>
      <c r="H293" t="str">
        <f>VLOOKUP(C293, Ткани!A:F, 2,FALSE)</f>
        <v>батист</v>
      </c>
      <c r="I293" t="str">
        <f>VLOOKUP(C293, Ткани!A:F, 3, FALSE)</f>
        <v>белый</v>
      </c>
    </row>
    <row r="294" spans="1:9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  <c r="F294" t="str">
        <f>VLOOKUP(B294, Продукция!A:E, 2, FALSE)</f>
        <v>платье-туника</v>
      </c>
      <c r="G294" t="str">
        <f>VLOOKUP(B294, Продукция!A:E, 5,FALSE)</f>
        <v>девочки</v>
      </c>
      <c r="H294" t="str">
        <f>VLOOKUP(C294, Ткани!A:F, 2,FALSE)</f>
        <v>лён</v>
      </c>
      <c r="I294" t="str">
        <f>VLOOKUP(C294, Ткани!A:F, 3, FALSE)</f>
        <v>синий</v>
      </c>
    </row>
    <row r="295" spans="1:9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  <c r="F295" t="str">
        <f>VLOOKUP(B295, Продукция!A:E, 2, FALSE)</f>
        <v>платье-кимоно</v>
      </c>
      <c r="G295" t="str">
        <f>VLOOKUP(B295, Продукция!A:E, 5,FALSE)</f>
        <v>женщины</v>
      </c>
      <c r="H295" t="str">
        <f>VLOOKUP(C295, Ткани!A:F, 2,FALSE)</f>
        <v>лён</v>
      </c>
      <c r="I295" t="str">
        <f>VLOOKUP(C295, Ткани!A:F, 3, FALSE)</f>
        <v>красный</v>
      </c>
    </row>
    <row r="296" spans="1:9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  <c r="F296" t="str">
        <f>VLOOKUP(B296, Продукция!A:E, 2, FALSE)</f>
        <v>блузка с длинным рукавом</v>
      </c>
      <c r="G296" t="str">
        <f>VLOOKUP(B296, Продукция!A:E, 5,FALSE)</f>
        <v>девочки</v>
      </c>
      <c r="H296" t="str">
        <f>VLOOKUP(C296, Ткани!A:F, 2,FALSE)</f>
        <v>лён</v>
      </c>
      <c r="I296" t="str">
        <f>VLOOKUP(C296, Ткани!A:F, 3, FALSE)</f>
        <v>красный</v>
      </c>
    </row>
    <row r="297" spans="1:9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  <c r="F297" t="str">
        <f>VLOOKUP(B297, Продукция!A:E, 2, FALSE)</f>
        <v>бриджи</v>
      </c>
      <c r="G297" t="str">
        <f>VLOOKUP(B297, Продукция!A:E, 5,FALSE)</f>
        <v>женщины</v>
      </c>
      <c r="H297" t="str">
        <f>VLOOKUP(C297, Ткани!A:F, 2,FALSE)</f>
        <v>батист</v>
      </c>
      <c r="I297" t="str">
        <f>VLOOKUP(C297, Ткани!A:F, 3, FALSE)</f>
        <v>голубой</v>
      </c>
    </row>
    <row r="298" spans="1:9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  <c r="F298" t="str">
        <f>VLOOKUP(B298, Продукция!A:E, 2, FALSE)</f>
        <v>бриджи</v>
      </c>
      <c r="G298" t="str">
        <f>VLOOKUP(B298, Продукция!A:E, 5,FALSE)</f>
        <v>девочки</v>
      </c>
      <c r="H298" t="str">
        <f>VLOOKUP(C298, Ткани!A:F, 2,FALSE)</f>
        <v>вельвет</v>
      </c>
      <c r="I298" t="str">
        <f>VLOOKUP(C298, Ткани!A:F, 3, FALSE)</f>
        <v>черный</v>
      </c>
    </row>
    <row r="299" spans="1:9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  <c r="F299" t="str">
        <f>VLOOKUP(B299, Продукция!A:E, 2, FALSE)</f>
        <v>брюки клеш</v>
      </c>
      <c r="G299" t="str">
        <f>VLOOKUP(B299, Продукция!A:E, 5,FALSE)</f>
        <v>женщины</v>
      </c>
      <c r="H299" t="str">
        <f>VLOOKUP(C299, Ткани!A:F, 2,FALSE)</f>
        <v>крепдешин</v>
      </c>
      <c r="I299" t="str">
        <f>VLOOKUP(C299, Ткани!A:F, 3, FALSE)</f>
        <v>синий</v>
      </c>
    </row>
    <row r="300" spans="1:9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  <c r="F300" t="str">
        <f>VLOOKUP(B300, Продукция!A:E, 2, FALSE)</f>
        <v>платье с кокеткой</v>
      </c>
      <c r="G300" t="str">
        <f>VLOOKUP(B300, Продукция!A:E, 5,FALSE)</f>
        <v>женщины</v>
      </c>
      <c r="H300" t="str">
        <f>VLOOKUP(C300, Ткани!A:F, 2,FALSE)</f>
        <v>бязь</v>
      </c>
      <c r="I300" t="str">
        <f>VLOOKUP(C300, Ткани!A:F, 3, FALSE)</f>
        <v>белый</v>
      </c>
    </row>
    <row r="301" spans="1:9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  <c r="F301" t="str">
        <f>VLOOKUP(B301, Продукция!A:E, 2, FALSE)</f>
        <v>брюки зауженные</v>
      </c>
      <c r="G301" t="str">
        <f>VLOOKUP(B301, Продукция!A:E, 5,FALSE)</f>
        <v>женщины</v>
      </c>
      <c r="H301" t="str">
        <f>VLOOKUP(C301, Ткани!A:F, 2,FALSE)</f>
        <v>атлас</v>
      </c>
      <c r="I301" t="str">
        <f>VLOOKUP(C301, Ткани!A:F, 3, FALSE)</f>
        <v>синий</v>
      </c>
    </row>
    <row r="302" spans="1:9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  <c r="F302" t="str">
        <f>VLOOKUP(B302, Продукция!A:E, 2, FALSE)</f>
        <v>платье миди</v>
      </c>
      <c r="G302" t="str">
        <f>VLOOKUP(B302, Продукция!A:E, 5,FALSE)</f>
        <v>женщины</v>
      </c>
      <c r="H302" t="str">
        <f>VLOOKUP(C302, Ткани!A:F, 2,FALSE)</f>
        <v>крепдешин</v>
      </c>
      <c r="I302" t="str">
        <f>VLOOKUP(C302, Ткани!A:F, 3, FALSE)</f>
        <v>красный</v>
      </c>
    </row>
    <row r="303" spans="1:9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  <c r="F303" t="str">
        <f>VLOOKUP(B303, Продукция!A:E, 2, FALSE)</f>
        <v>платье-халат</v>
      </c>
      <c r="G303" t="str">
        <f>VLOOKUP(B303, Продукция!A:E, 5,FALSE)</f>
        <v>женщины</v>
      </c>
      <c r="H303" t="str">
        <f>VLOOKUP(C303, Ткани!A:F, 2,FALSE)</f>
        <v>лён</v>
      </c>
      <c r="I303" t="str">
        <f>VLOOKUP(C303, Ткани!A:F, 3, FALSE)</f>
        <v>синий</v>
      </c>
    </row>
    <row r="304" spans="1:9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  <c r="F304" t="str">
        <f>VLOOKUP(B304, Продукция!A:E, 2, FALSE)</f>
        <v>юбка со складками</v>
      </c>
      <c r="G304" t="str">
        <f>VLOOKUP(B304, Продукция!A:E, 5,FALSE)</f>
        <v>девочки</v>
      </c>
      <c r="H304" t="str">
        <f>VLOOKUP(C304, Ткани!A:F, 2,FALSE)</f>
        <v>поплин</v>
      </c>
      <c r="I304" t="str">
        <f>VLOOKUP(C304, Ткани!A:F, 3, FALSE)</f>
        <v>зеленый</v>
      </c>
    </row>
    <row r="305" spans="1:9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  <c r="F305" t="str">
        <f>VLOOKUP(B305, Продукция!A:E, 2, FALSE)</f>
        <v>брюки зауженные</v>
      </c>
      <c r="G305" t="str">
        <f>VLOOKUP(B305, Продукция!A:E, 5,FALSE)</f>
        <v>женщины</v>
      </c>
      <c r="H305" t="str">
        <f>VLOOKUP(C305, Ткани!A:F, 2,FALSE)</f>
        <v>атлас</v>
      </c>
      <c r="I305" t="str">
        <f>VLOOKUP(C305, Ткани!A:F, 3, FALSE)</f>
        <v>красный</v>
      </c>
    </row>
    <row r="306" spans="1:9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  <c r="F306" t="str">
        <f>VLOOKUP(B306, Продукция!A:E, 2, FALSE)</f>
        <v>платье макси</v>
      </c>
      <c r="G306" t="str">
        <f>VLOOKUP(B306, Продукция!A:E, 5,FALSE)</f>
        <v>женщины</v>
      </c>
      <c r="H306" t="str">
        <f>VLOOKUP(C306, Ткани!A:F, 2,FALSE)</f>
        <v>бязь</v>
      </c>
      <c r="I306" t="str">
        <f>VLOOKUP(C306, Ткани!A:F, 3, FALSE)</f>
        <v>желтый</v>
      </c>
    </row>
    <row r="307" spans="1:9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  <c r="F307" t="str">
        <f>VLOOKUP(B307, Продукция!A:E, 2, FALSE)</f>
        <v>платье-трансформер</v>
      </c>
      <c r="G307" t="str">
        <f>VLOOKUP(B307, Продукция!A:E, 5,FALSE)</f>
        <v>женщины</v>
      </c>
      <c r="H307" t="str">
        <f>VLOOKUP(C307, Ткани!A:F, 2,FALSE)</f>
        <v>сатин</v>
      </c>
      <c r="I307" t="str">
        <f>VLOOKUP(C307, Ткани!A:F, 3, FALSE)</f>
        <v>красный</v>
      </c>
    </row>
    <row r="308" spans="1:9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  <c r="F308" t="str">
        <f>VLOOKUP(B308, Продукция!A:E, 2, FALSE)</f>
        <v>брюки прямые</v>
      </c>
      <c r="G308" t="str">
        <f>VLOOKUP(B308, Продукция!A:E, 5,FALSE)</f>
        <v>женщины</v>
      </c>
      <c r="H308" t="str">
        <f>VLOOKUP(C308, Ткани!A:F, 2,FALSE)</f>
        <v>бязь</v>
      </c>
      <c r="I308" t="str">
        <f>VLOOKUP(C308, Ткани!A:F, 3, FALSE)</f>
        <v>белый</v>
      </c>
    </row>
    <row r="309" spans="1:9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  <c r="F309" t="str">
        <f>VLOOKUP(B309, Продукция!A:E, 2, FALSE)</f>
        <v>капри</v>
      </c>
      <c r="G309" t="str">
        <f>VLOOKUP(B309, Продукция!A:E, 5,FALSE)</f>
        <v>девочки</v>
      </c>
      <c r="H309" t="str">
        <f>VLOOKUP(C309, Ткани!A:F, 2,FALSE)</f>
        <v>поплин</v>
      </c>
      <c r="I309" t="str">
        <f>VLOOKUP(C309, Ткани!A:F, 3, FALSE)</f>
        <v>синий</v>
      </c>
    </row>
    <row r="310" spans="1:9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  <c r="F310" t="str">
        <f>VLOOKUP(B310, Продукция!A:E, 2, FALSE)</f>
        <v>юбка с запахом</v>
      </c>
      <c r="G310" t="str">
        <f>VLOOKUP(B310, Продукция!A:E, 5,FALSE)</f>
        <v>девочки</v>
      </c>
      <c r="H310" t="str">
        <f>VLOOKUP(C310, Ткани!A:F, 2,FALSE)</f>
        <v>атлас</v>
      </c>
      <c r="I310" t="str">
        <f>VLOOKUP(C310, Ткани!A:F, 3, FALSE)</f>
        <v>желтый</v>
      </c>
    </row>
    <row r="311" spans="1:9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  <c r="F311" t="str">
        <f>VLOOKUP(B311, Продукция!A:E, 2, FALSE)</f>
        <v>юбка с оборкой</v>
      </c>
      <c r="G311" t="str">
        <f>VLOOKUP(B311, Продукция!A:E, 5,FALSE)</f>
        <v>женщины</v>
      </c>
      <c r="H311" t="str">
        <f>VLOOKUP(C311, Ткани!A:F, 2,FALSE)</f>
        <v>поплин</v>
      </c>
      <c r="I311" t="str">
        <f>VLOOKUP(C311, Ткани!A:F, 3, FALSE)</f>
        <v>зеленый</v>
      </c>
    </row>
    <row r="312" spans="1:9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  <c r="F312" t="str">
        <f>VLOOKUP(B312, Продукция!A:E, 2, FALSE)</f>
        <v>брюки зауженные</v>
      </c>
      <c r="G312" t="str">
        <f>VLOOKUP(B312, Продукция!A:E, 5,FALSE)</f>
        <v>мальчики</v>
      </c>
      <c r="H312" t="str">
        <f>VLOOKUP(C312, Ткани!A:F, 2,FALSE)</f>
        <v>джинса</v>
      </c>
      <c r="I312" t="str">
        <f>VLOOKUP(C312, Ткани!A:F, 3, FALSE)</f>
        <v>зеленый</v>
      </c>
    </row>
    <row r="313" spans="1:9" hidden="1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  <c r="F313" t="str">
        <f>VLOOKUP(B313, Продукция!A:E, 2, FALSE)</f>
        <v>рубашка</v>
      </c>
      <c r="G313" t="str">
        <f>VLOOKUP(B313, Продукция!A:E, 5,FALSE)</f>
        <v>мужчины</v>
      </c>
      <c r="H313" t="str">
        <f>VLOOKUP(C313, Ткани!A:F, 2,FALSE)</f>
        <v>лён</v>
      </c>
      <c r="I313" t="str">
        <f>VLOOKUP(C313, Ткани!A:F, 3, FALSE)</f>
        <v>белый</v>
      </c>
    </row>
    <row r="314" spans="1:9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  <c r="F314" t="str">
        <f>VLOOKUP(B314, Продукция!A:E, 2, FALSE)</f>
        <v>платье прямое</v>
      </c>
      <c r="G314" t="str">
        <f>VLOOKUP(B314, Продукция!A:E, 5,FALSE)</f>
        <v>девочки</v>
      </c>
      <c r="H314" t="str">
        <f>VLOOKUP(C314, Ткани!A:F, 2,FALSE)</f>
        <v>крепдешин</v>
      </c>
      <c r="I314" t="str">
        <f>VLOOKUP(C314, Ткани!A:F, 3, FALSE)</f>
        <v>синий</v>
      </c>
    </row>
    <row r="315" spans="1:9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  <c r="F315" t="str">
        <f>VLOOKUP(B315, Продукция!A:E, 2, FALSE)</f>
        <v>юбка с запахом</v>
      </c>
      <c r="G315" t="str">
        <f>VLOOKUP(B315, Продукция!A:E, 5,FALSE)</f>
        <v>женщины</v>
      </c>
      <c r="H315" t="str">
        <f>VLOOKUP(C315, Ткани!A:F, 2,FALSE)</f>
        <v>драп</v>
      </c>
      <c r="I315" t="str">
        <f>VLOOKUP(C315, Ткани!A:F, 3, FALSE)</f>
        <v>синий</v>
      </c>
    </row>
    <row r="316" spans="1:9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  <c r="F316" t="str">
        <f>VLOOKUP(B316, Продукция!A:E, 2, FALSE)</f>
        <v>бриджи</v>
      </c>
      <c r="G316" t="str">
        <f>VLOOKUP(B316, Продукция!A:E, 5,FALSE)</f>
        <v>женщины</v>
      </c>
      <c r="H316" t="str">
        <f>VLOOKUP(C316, Ткани!A:F, 2,FALSE)</f>
        <v>бязь</v>
      </c>
      <c r="I316" t="str">
        <f>VLOOKUP(C316, Ткани!A:F, 3, FALSE)</f>
        <v>белый</v>
      </c>
    </row>
    <row r="317" spans="1:9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  <c r="F317" t="str">
        <f>VLOOKUP(B317, Продукция!A:E, 2, FALSE)</f>
        <v>платье-кимоно</v>
      </c>
      <c r="G317" t="str">
        <f>VLOOKUP(B317, Продукция!A:E, 5,FALSE)</f>
        <v>женщины</v>
      </c>
      <c r="H317" t="str">
        <f>VLOOKUP(C317, Ткани!A:F, 2,FALSE)</f>
        <v>креп-сатин</v>
      </c>
      <c r="I317" t="str">
        <f>VLOOKUP(C317, Ткани!A:F, 3, FALSE)</f>
        <v>красный</v>
      </c>
    </row>
    <row r="318" spans="1:9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  <c r="F318" t="str">
        <f>VLOOKUP(B318, Продукция!A:E, 2, FALSE)</f>
        <v>брюки прямые</v>
      </c>
      <c r="G318" t="str">
        <f>VLOOKUP(B318, Продукция!A:E, 5,FALSE)</f>
        <v>женщины</v>
      </c>
      <c r="H318" t="str">
        <f>VLOOKUP(C318, Ткани!A:F, 2,FALSE)</f>
        <v>драп</v>
      </c>
      <c r="I318" t="str">
        <f>VLOOKUP(C318, Ткани!A:F, 3, FALSE)</f>
        <v>синий</v>
      </c>
    </row>
    <row r="319" spans="1:9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  <c r="F319" t="str">
        <f>VLOOKUP(B319, Продукция!A:E, 2, FALSE)</f>
        <v>брюки прямые</v>
      </c>
      <c r="G319" t="str">
        <f>VLOOKUP(B319, Продукция!A:E, 5,FALSE)</f>
        <v>девочки</v>
      </c>
      <c r="H319" t="str">
        <f>VLOOKUP(C319, Ткани!A:F, 2,FALSE)</f>
        <v>атлас</v>
      </c>
      <c r="I319" t="str">
        <f>VLOOKUP(C319, Ткани!A:F, 3, FALSE)</f>
        <v>синий</v>
      </c>
    </row>
    <row r="320" spans="1:9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  <c r="F320" t="str">
        <f>VLOOKUP(B320, Продукция!A:E, 2, FALSE)</f>
        <v>бриджи</v>
      </c>
      <c r="G320" t="str">
        <f>VLOOKUP(B320, Продукция!A:E, 5,FALSE)</f>
        <v>женщины</v>
      </c>
      <c r="H320" t="str">
        <f>VLOOKUP(C320, Ткани!A:F, 2,FALSE)</f>
        <v>крепдешин</v>
      </c>
      <c r="I320" t="str">
        <f>VLOOKUP(C320, Ткани!A:F, 3, FALSE)</f>
        <v>зеленый</v>
      </c>
    </row>
    <row r="321" spans="1:9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  <c r="F321" t="str">
        <f>VLOOKUP(B321, Продукция!A:E, 2, FALSE)</f>
        <v>платье-рубашка</v>
      </c>
      <c r="G321" t="str">
        <f>VLOOKUP(B321, Продукция!A:E, 5,FALSE)</f>
        <v>женщины</v>
      </c>
      <c r="H321" t="str">
        <f>VLOOKUP(C321, Ткани!A:F, 2,FALSE)</f>
        <v>джинса</v>
      </c>
      <c r="I321" t="str">
        <f>VLOOKUP(C321, Ткани!A:F, 3, FALSE)</f>
        <v>белый</v>
      </c>
    </row>
    <row r="322" spans="1:9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  <c r="F322" t="str">
        <f>VLOOKUP(B322, Продукция!A:E, 2, FALSE)</f>
        <v>юбка с запахом</v>
      </c>
      <c r="G322" t="str">
        <f>VLOOKUP(B322, Продукция!A:E, 5,FALSE)</f>
        <v>девочки</v>
      </c>
      <c r="H322" t="str">
        <f>VLOOKUP(C322, Ткани!A:F, 2,FALSE)</f>
        <v>бархат</v>
      </c>
      <c r="I322" t="str">
        <f>VLOOKUP(C322, Ткани!A:F, 3, FALSE)</f>
        <v>черный</v>
      </c>
    </row>
    <row r="323" spans="1:9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  <c r="F323" t="str">
        <f>VLOOKUP(B323, Продукция!A:E, 2, FALSE)</f>
        <v>бриджи</v>
      </c>
      <c r="G323" t="str">
        <f>VLOOKUP(B323, Продукция!A:E, 5,FALSE)</f>
        <v>девочки</v>
      </c>
      <c r="H323" t="str">
        <f>VLOOKUP(C323, Ткани!A:F, 2,FALSE)</f>
        <v>муслин</v>
      </c>
      <c r="I323" t="str">
        <f>VLOOKUP(C323, Ткани!A:F, 3, FALSE)</f>
        <v>зеленый</v>
      </c>
    </row>
    <row r="324" spans="1:9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  <c r="F324" t="str">
        <f>VLOOKUP(B324, Продукция!A:E, 2, FALSE)</f>
        <v>платье-трапеция</v>
      </c>
      <c r="G324" t="str">
        <f>VLOOKUP(B324, Продукция!A:E, 5,FALSE)</f>
        <v>девочки</v>
      </c>
      <c r="H324" t="str">
        <f>VLOOKUP(C324, Ткани!A:F, 2,FALSE)</f>
        <v>сатин</v>
      </c>
      <c r="I324" t="str">
        <f>VLOOKUP(C324, Ткани!A:F, 3, FALSE)</f>
        <v>красный</v>
      </c>
    </row>
    <row r="325" spans="1:9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  <c r="F325" t="str">
        <f>VLOOKUP(B325, Продукция!A:E, 2, FALSE)</f>
        <v>платье прямое</v>
      </c>
      <c r="G325" t="str">
        <f>VLOOKUP(B325, Продукция!A:E, 5,FALSE)</f>
        <v>девочки</v>
      </c>
      <c r="H325" t="str">
        <f>VLOOKUP(C325, Ткани!A:F, 2,FALSE)</f>
        <v>атлас</v>
      </c>
      <c r="I325" t="str">
        <f>VLOOKUP(C325, Ткани!A:F, 3, FALSE)</f>
        <v>желтый</v>
      </c>
    </row>
    <row r="326" spans="1:9" hidden="1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  <c r="F326" t="str">
        <f>VLOOKUP(B326, Продукция!A:E, 2, FALSE)</f>
        <v>платье прямое</v>
      </c>
      <c r="G326" t="str">
        <f>VLOOKUP(B326, Продукция!A:E, 5,FALSE)</f>
        <v>девочки</v>
      </c>
      <c r="H326" t="str">
        <f>VLOOKUP(C326, Ткани!A:F, 2,FALSE)</f>
        <v>джинса</v>
      </c>
      <c r="I326" t="str">
        <f>VLOOKUP(C326, Ткани!A:F, 3, FALSE)</f>
        <v>красный</v>
      </c>
    </row>
    <row r="327" spans="1:9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  <c r="F327" t="str">
        <f>VLOOKUP(B327, Продукция!A:E, 2, FALSE)</f>
        <v>брюки зауженные</v>
      </c>
      <c r="G327" t="str">
        <f>VLOOKUP(B327, Продукция!A:E, 5,FALSE)</f>
        <v>женщины</v>
      </c>
      <c r="H327" t="str">
        <f>VLOOKUP(C327, Ткани!A:F, 2,FALSE)</f>
        <v>крепдешин</v>
      </c>
      <c r="I327" t="str">
        <f>VLOOKUP(C327, Ткани!A:F, 3, FALSE)</f>
        <v>красный</v>
      </c>
    </row>
    <row r="328" spans="1:9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  <c r="F328" t="str">
        <f>VLOOKUP(B328, Продукция!A:E, 2, FALSE)</f>
        <v>блузка с длинным рукавом</v>
      </c>
      <c r="G328" t="str">
        <f>VLOOKUP(B328, Продукция!A:E, 5,FALSE)</f>
        <v>девочки</v>
      </c>
      <c r="H328" t="str">
        <f>VLOOKUP(C328, Ткани!A:F, 2,FALSE)</f>
        <v>ситец</v>
      </c>
      <c r="I328" t="str">
        <f>VLOOKUP(C328, Ткани!A:F, 3, FALSE)</f>
        <v>красный</v>
      </c>
    </row>
    <row r="329" spans="1:9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  <c r="F329" t="str">
        <f>VLOOKUP(B329, Продукция!A:E, 2, FALSE)</f>
        <v>юбка солнце</v>
      </c>
      <c r="G329" t="str">
        <f>VLOOKUP(B329, Продукция!A:E, 5,FALSE)</f>
        <v>женщины</v>
      </c>
      <c r="H329" t="str">
        <f>VLOOKUP(C329, Ткани!A:F, 2,FALSE)</f>
        <v>ситец</v>
      </c>
      <c r="I329" t="str">
        <f>VLOOKUP(C329, Ткани!A:F, 3, FALSE)</f>
        <v>белый</v>
      </c>
    </row>
    <row r="330" spans="1:9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  <c r="F330" t="str">
        <f>VLOOKUP(B330, Продукция!A:E, 2, FALSE)</f>
        <v>платье прямое</v>
      </c>
      <c r="G330" t="str">
        <f>VLOOKUP(B330, Продукция!A:E, 5,FALSE)</f>
        <v>девочки</v>
      </c>
      <c r="H330" t="str">
        <f>VLOOKUP(C330, Ткани!A:F, 2,FALSE)</f>
        <v>поплин</v>
      </c>
      <c r="I330" t="str">
        <f>VLOOKUP(C330, Ткани!A:F, 3, FALSE)</f>
        <v>желтый</v>
      </c>
    </row>
    <row r="331" spans="1:9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  <c r="F331" t="str">
        <f>VLOOKUP(B331, Продукция!A:E, 2, FALSE)</f>
        <v>платье-халат</v>
      </c>
      <c r="G331" t="str">
        <f>VLOOKUP(B331, Продукция!A:E, 5,FALSE)</f>
        <v>женщины</v>
      </c>
      <c r="H331" t="str">
        <f>VLOOKUP(C331, Ткани!A:F, 2,FALSE)</f>
        <v>атлас</v>
      </c>
      <c r="I331" t="str">
        <f>VLOOKUP(C331, Ткани!A:F, 3, FALSE)</f>
        <v>желтый</v>
      </c>
    </row>
    <row r="332" spans="1:9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  <c r="F332" t="str">
        <f>VLOOKUP(B332, Продукция!A:E, 2, FALSE)</f>
        <v>платье с кокеткой</v>
      </c>
      <c r="G332" t="str">
        <f>VLOOKUP(B332, Продукция!A:E, 5,FALSE)</f>
        <v>девочки</v>
      </c>
      <c r="H332" t="str">
        <f>VLOOKUP(C332, Ткани!A:F, 2,FALSE)</f>
        <v>лён</v>
      </c>
      <c r="I332" t="str">
        <f>VLOOKUP(C332, Ткани!A:F, 3, FALSE)</f>
        <v>зеленый</v>
      </c>
    </row>
    <row r="333" spans="1:9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  <c r="F333" t="str">
        <f>VLOOKUP(B333, Продукция!A:E, 2, FALSE)</f>
        <v>брюки прямые</v>
      </c>
      <c r="G333" t="str">
        <f>VLOOKUP(B333, Продукция!A:E, 5,FALSE)</f>
        <v>девочки</v>
      </c>
      <c r="H333" t="str">
        <f>VLOOKUP(C333, Ткани!A:F, 2,FALSE)</f>
        <v>креп-сатин</v>
      </c>
      <c r="I333" t="str">
        <f>VLOOKUP(C333, Ткани!A:F, 3, FALSE)</f>
        <v>синий</v>
      </c>
    </row>
    <row r="334" spans="1:9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  <c r="F334" t="str">
        <f>VLOOKUP(B334, Продукция!A:E, 2, FALSE)</f>
        <v>платье-туника</v>
      </c>
      <c r="G334" t="str">
        <f>VLOOKUP(B334, Продукция!A:E, 5,FALSE)</f>
        <v>девочки</v>
      </c>
      <c r="H334" t="str">
        <f>VLOOKUP(C334, Ткани!A:F, 2,FALSE)</f>
        <v>батист</v>
      </c>
      <c r="I334" t="str">
        <f>VLOOKUP(C334, Ткани!A:F, 3, FALSE)</f>
        <v>голубой</v>
      </c>
    </row>
    <row r="335" spans="1:9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  <c r="F335" t="str">
        <f>VLOOKUP(B335, Продукция!A:E, 2, FALSE)</f>
        <v>рубашка</v>
      </c>
      <c r="G335" t="str">
        <f>VLOOKUP(B335, Продукция!A:E, 5,FALSE)</f>
        <v>мужчины</v>
      </c>
      <c r="H335" t="str">
        <f>VLOOKUP(C335, Ткани!A:F, 2,FALSE)</f>
        <v>ситец</v>
      </c>
      <c r="I335" t="str">
        <f>VLOOKUP(C335, Ткани!A:F, 3, FALSE)</f>
        <v>коричневый</v>
      </c>
    </row>
    <row r="336" spans="1:9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  <c r="F336" t="str">
        <f>VLOOKUP(B336, Продукция!A:E, 2, FALSE)</f>
        <v>платье-рубашка</v>
      </c>
      <c r="G336" t="str">
        <f>VLOOKUP(B336, Продукция!A:E, 5,FALSE)</f>
        <v>женщины</v>
      </c>
      <c r="H336" t="str">
        <f>VLOOKUP(C336, Ткани!A:F, 2,FALSE)</f>
        <v>батист</v>
      </c>
      <c r="I336" t="str">
        <f>VLOOKUP(C336, Ткани!A:F, 3, FALSE)</f>
        <v>голубой</v>
      </c>
    </row>
    <row r="337" spans="1:9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  <c r="F337" t="str">
        <f>VLOOKUP(B337, Продукция!A:E, 2, FALSE)</f>
        <v>платье-трапеция</v>
      </c>
      <c r="G337" t="str">
        <f>VLOOKUP(B337, Продукция!A:E, 5,FALSE)</f>
        <v>девочки</v>
      </c>
      <c r="H337" t="str">
        <f>VLOOKUP(C337, Ткани!A:F, 2,FALSE)</f>
        <v>креп-сатин</v>
      </c>
      <c r="I337" t="str">
        <f>VLOOKUP(C337, Ткани!A:F, 3, FALSE)</f>
        <v>синий</v>
      </c>
    </row>
    <row r="338" spans="1:9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  <c r="F338" t="str">
        <f>VLOOKUP(B338, Продукция!A:E, 2, FALSE)</f>
        <v>платье-кимоно</v>
      </c>
      <c r="G338" t="str">
        <f>VLOOKUP(B338, Продукция!A:E, 5,FALSE)</f>
        <v>женщины</v>
      </c>
      <c r="H338" t="str">
        <f>VLOOKUP(C338, Ткани!A:F, 2,FALSE)</f>
        <v>муслин</v>
      </c>
      <c r="I338" t="str">
        <f>VLOOKUP(C338, Ткани!A:F, 3, FALSE)</f>
        <v>красный</v>
      </c>
    </row>
    <row r="339" spans="1:9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  <c r="F339" t="str">
        <f>VLOOKUP(B339, Продукция!A:E, 2, FALSE)</f>
        <v>юбка солнце</v>
      </c>
      <c r="G339" t="str">
        <f>VLOOKUP(B339, Продукция!A:E, 5,FALSE)</f>
        <v>женщины</v>
      </c>
      <c r="H339" t="str">
        <f>VLOOKUP(C339, Ткани!A:F, 2,FALSE)</f>
        <v>креп-сатин</v>
      </c>
      <c r="I339" t="str">
        <f>VLOOKUP(C339, Ткани!A:F, 3, FALSE)</f>
        <v>синий</v>
      </c>
    </row>
    <row r="340" spans="1:9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  <c r="F340" t="str">
        <f>VLOOKUP(B340, Продукция!A:E, 2, FALSE)</f>
        <v>юбка с оборкой</v>
      </c>
      <c r="G340" t="str">
        <f>VLOOKUP(B340, Продукция!A:E, 5,FALSE)</f>
        <v>девочки</v>
      </c>
      <c r="H340" t="str">
        <f>VLOOKUP(C340, Ткани!A:F, 2,FALSE)</f>
        <v>бязь</v>
      </c>
      <c r="I340" t="str">
        <f>VLOOKUP(C340, Ткани!A:F, 3, FALSE)</f>
        <v>желтый</v>
      </c>
    </row>
    <row r="341" spans="1:9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  <c r="F341" t="str">
        <f>VLOOKUP(B341, Продукция!A:E, 2, FALSE)</f>
        <v>юбка полусолнце</v>
      </c>
      <c r="G341" t="str">
        <f>VLOOKUP(B341, Продукция!A:E, 5,FALSE)</f>
        <v>девочки</v>
      </c>
      <c r="H341" t="str">
        <f>VLOOKUP(C341, Ткани!A:F, 2,FALSE)</f>
        <v>бархат</v>
      </c>
      <c r="I341" t="str">
        <f>VLOOKUP(C341, Ткани!A:F, 3, FALSE)</f>
        <v>синий</v>
      </c>
    </row>
    <row r="342" spans="1:9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  <c r="F342" t="str">
        <f>VLOOKUP(B342, Продукция!A:E, 2, FALSE)</f>
        <v>юбка солнце</v>
      </c>
      <c r="G342" t="str">
        <f>VLOOKUP(B342, Продукция!A:E, 5,FALSE)</f>
        <v>девочки</v>
      </c>
      <c r="H342" t="str">
        <f>VLOOKUP(C342, Ткани!A:F, 2,FALSE)</f>
        <v>крепдешин</v>
      </c>
      <c r="I342" t="str">
        <f>VLOOKUP(C342, Ткани!A:F, 3, FALSE)</f>
        <v>зеленый</v>
      </c>
    </row>
    <row r="343" spans="1:9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  <c r="F343" t="str">
        <f>VLOOKUP(B343, Продукция!A:E, 2, FALSE)</f>
        <v>брюки зауженные</v>
      </c>
      <c r="G343" t="str">
        <f>VLOOKUP(B343, Продукция!A:E, 5,FALSE)</f>
        <v>женщины</v>
      </c>
      <c r="H343" t="str">
        <f>VLOOKUP(C343, Ткани!A:F, 2,FALSE)</f>
        <v>батист</v>
      </c>
      <c r="I343" t="str">
        <f>VLOOKUP(C343, Ткани!A:F, 3, FALSE)</f>
        <v>розовый</v>
      </c>
    </row>
    <row r="344" spans="1:9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  <c r="F344" t="str">
        <f>VLOOKUP(B344, Продукция!A:E, 2, FALSE)</f>
        <v>рубашка</v>
      </c>
      <c r="G344" t="str">
        <f>VLOOKUP(B344, Продукция!A:E, 5,FALSE)</f>
        <v>девочки</v>
      </c>
      <c r="H344" t="str">
        <f>VLOOKUP(C344, Ткани!A:F, 2,FALSE)</f>
        <v>драп</v>
      </c>
      <c r="I344" t="str">
        <f>VLOOKUP(C344, Ткани!A:F, 3, FALSE)</f>
        <v>красный</v>
      </c>
    </row>
    <row r="345" spans="1:9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  <c r="F345" t="str">
        <f>VLOOKUP(B345, Продукция!A:E, 2, FALSE)</f>
        <v>платье миди</v>
      </c>
      <c r="G345" t="str">
        <f>VLOOKUP(B345, Продукция!A:E, 5,FALSE)</f>
        <v>женщины</v>
      </c>
      <c r="H345" t="str">
        <f>VLOOKUP(C345, Ткани!A:F, 2,FALSE)</f>
        <v>сатин</v>
      </c>
      <c r="I345" t="str">
        <f>VLOOKUP(C345, Ткани!A:F, 3, FALSE)</f>
        <v>красный</v>
      </c>
    </row>
    <row r="346" spans="1:9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  <c r="F346" t="str">
        <f>VLOOKUP(B346, Продукция!A:E, 2, FALSE)</f>
        <v>юбка с запахом</v>
      </c>
      <c r="G346" t="str">
        <f>VLOOKUP(B346, Продукция!A:E, 5,FALSE)</f>
        <v>девочки</v>
      </c>
      <c r="H346" t="str">
        <f>VLOOKUP(C346, Ткани!A:F, 2,FALSE)</f>
        <v>вельвет</v>
      </c>
      <c r="I346" t="str">
        <f>VLOOKUP(C346, Ткани!A:F, 3, FALSE)</f>
        <v>синий</v>
      </c>
    </row>
    <row r="347" spans="1:9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  <c r="F347" t="str">
        <f>VLOOKUP(B347, Продукция!A:E, 2, FALSE)</f>
        <v>платье миди</v>
      </c>
      <c r="G347" t="str">
        <f>VLOOKUP(B347, Продукция!A:E, 5,FALSE)</f>
        <v>женщины</v>
      </c>
      <c r="H347" t="str">
        <f>VLOOKUP(C347, Ткани!A:F, 2,FALSE)</f>
        <v>бязь</v>
      </c>
      <c r="I347" t="str">
        <f>VLOOKUP(C347, Ткани!A:F, 3, FALSE)</f>
        <v>красный</v>
      </c>
    </row>
    <row r="348" spans="1:9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  <c r="F348" t="str">
        <f>VLOOKUP(B348, Продукция!A:E, 2, FALSE)</f>
        <v>брюки прямые</v>
      </c>
      <c r="G348" t="str">
        <f>VLOOKUP(B348, Продукция!A:E, 5,FALSE)</f>
        <v>мужчины</v>
      </c>
      <c r="H348" t="str">
        <f>VLOOKUP(C348, Ткани!A:F, 2,FALSE)</f>
        <v>вельвет</v>
      </c>
      <c r="I348" t="str">
        <f>VLOOKUP(C348, Ткани!A:F, 3, FALSE)</f>
        <v>синий</v>
      </c>
    </row>
    <row r="349" spans="1:9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  <c r="F349" t="str">
        <f>VLOOKUP(B349, Продукция!A:E, 2, FALSE)</f>
        <v>юбка полусолнце</v>
      </c>
      <c r="G349" t="str">
        <f>VLOOKUP(B349, Продукция!A:E, 5,FALSE)</f>
        <v>девочки</v>
      </c>
      <c r="H349" t="str">
        <f>VLOOKUP(C349, Ткани!A:F, 2,FALSE)</f>
        <v>батист</v>
      </c>
      <c r="I349" t="str">
        <f>VLOOKUP(C349, Ткани!A:F, 3, FALSE)</f>
        <v>розовый</v>
      </c>
    </row>
    <row r="350" spans="1:9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  <c r="F350" t="str">
        <f>VLOOKUP(B350, Продукция!A:E, 2, FALSE)</f>
        <v>платье-кимоно</v>
      </c>
      <c r="G350" t="str">
        <f>VLOOKUP(B350, Продукция!A:E, 5,FALSE)</f>
        <v>женщины</v>
      </c>
      <c r="H350" t="str">
        <f>VLOOKUP(C350, Ткани!A:F, 2,FALSE)</f>
        <v>драп</v>
      </c>
      <c r="I350" t="str">
        <f>VLOOKUP(C350, Ткани!A:F, 3, FALSE)</f>
        <v>синий</v>
      </c>
    </row>
    <row r="351" spans="1:9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  <c r="F351" t="str">
        <f>VLOOKUP(B351, Продукция!A:E, 2, FALSE)</f>
        <v>платье-халат</v>
      </c>
      <c r="G351" t="str">
        <f>VLOOKUP(B351, Продукция!A:E, 5,FALSE)</f>
        <v>женщины</v>
      </c>
      <c r="H351" t="str">
        <f>VLOOKUP(C351, Ткани!A:F, 2,FALSE)</f>
        <v>сатин</v>
      </c>
      <c r="I351" t="str">
        <f>VLOOKUP(C351, Ткани!A:F, 3, FALSE)</f>
        <v>синий</v>
      </c>
    </row>
    <row r="352" spans="1:9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  <c r="F352" t="str">
        <f>VLOOKUP(B352, Продукция!A:E, 2, FALSE)</f>
        <v>капри</v>
      </c>
      <c r="G352" t="str">
        <f>VLOOKUP(B352, Продукция!A:E, 5,FALSE)</f>
        <v>девочки</v>
      </c>
      <c r="H352" t="str">
        <f>VLOOKUP(C352, Ткани!A:F, 2,FALSE)</f>
        <v>поплин</v>
      </c>
      <c r="I352" t="str">
        <f>VLOOKUP(C352, Ткани!A:F, 3, FALSE)</f>
        <v>желтый</v>
      </c>
    </row>
    <row r="353" spans="1:9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  <c r="F353" t="str">
        <f>VLOOKUP(B353, Продукция!A:E, 2, FALSE)</f>
        <v>капри</v>
      </c>
      <c r="G353" t="str">
        <f>VLOOKUP(B353, Продукция!A:E, 5,FALSE)</f>
        <v>женщины</v>
      </c>
      <c r="H353" t="str">
        <f>VLOOKUP(C353, Ткани!A:F, 2,FALSE)</f>
        <v>бархат</v>
      </c>
      <c r="I353" t="str">
        <f>VLOOKUP(C353, Ткани!A:F, 3, FALSE)</f>
        <v>синий</v>
      </c>
    </row>
    <row r="354" spans="1:9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  <c r="F354" t="str">
        <f>VLOOKUP(B354, Продукция!A:E, 2, FALSE)</f>
        <v>платье с запахом</v>
      </c>
      <c r="G354" t="str">
        <f>VLOOKUP(B354, Продукция!A:E, 5,FALSE)</f>
        <v>женщины</v>
      </c>
      <c r="H354" t="str">
        <f>VLOOKUP(C354, Ткани!A:F, 2,FALSE)</f>
        <v>драп</v>
      </c>
      <c r="I354" t="str">
        <f>VLOOKUP(C354, Ткани!A:F, 3, FALSE)</f>
        <v>желтый</v>
      </c>
    </row>
    <row r="355" spans="1:9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  <c r="F355" t="str">
        <f>VLOOKUP(B355, Продукция!A:E, 2, FALSE)</f>
        <v>рубашка</v>
      </c>
      <c r="G355" t="str">
        <f>VLOOKUP(B355, Продукция!A:E, 5,FALSE)</f>
        <v>мальчики</v>
      </c>
      <c r="H355" t="str">
        <f>VLOOKUP(C355, Ткани!A:F, 2,FALSE)</f>
        <v>джинса</v>
      </c>
      <c r="I355" t="str">
        <f>VLOOKUP(C355, Ткани!A:F, 3, FALSE)</f>
        <v>белый</v>
      </c>
    </row>
    <row r="356" spans="1:9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  <c r="F356" t="str">
        <f>VLOOKUP(B356, Продукция!A:E, 2, FALSE)</f>
        <v>платье с кокеткой</v>
      </c>
      <c r="G356" t="str">
        <f>VLOOKUP(B356, Продукция!A:E, 5,FALSE)</f>
        <v>девочки</v>
      </c>
      <c r="H356" t="str">
        <f>VLOOKUP(C356, Ткани!A:F, 2,FALSE)</f>
        <v>батист</v>
      </c>
      <c r="I356" t="str">
        <f>VLOOKUP(C356, Ткани!A:F, 3, FALSE)</f>
        <v>белый</v>
      </c>
    </row>
    <row r="357" spans="1:9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  <c r="F357" t="str">
        <f>VLOOKUP(B357, Продукция!A:E, 2, FALSE)</f>
        <v>бриджи</v>
      </c>
      <c r="G357" t="str">
        <f>VLOOKUP(B357, Продукция!A:E, 5,FALSE)</f>
        <v>девочки</v>
      </c>
      <c r="H357" t="str">
        <f>VLOOKUP(C357, Ткани!A:F, 2,FALSE)</f>
        <v>муслин</v>
      </c>
      <c r="I357" t="str">
        <f>VLOOKUP(C357, Ткани!A:F, 3, FALSE)</f>
        <v>синий</v>
      </c>
    </row>
    <row r="358" spans="1:9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  <c r="F358" t="str">
        <f>VLOOKUP(B358, Продукция!A:E, 2, FALSE)</f>
        <v>капри</v>
      </c>
      <c r="G358" t="str">
        <f>VLOOKUP(B358, Продукция!A:E, 5,FALSE)</f>
        <v>девочки</v>
      </c>
      <c r="H358" t="str">
        <f>VLOOKUP(C358, Ткани!A:F, 2,FALSE)</f>
        <v>джинса</v>
      </c>
      <c r="I358" t="str">
        <f>VLOOKUP(C358, Ткани!A:F, 3, FALSE)</f>
        <v>белый</v>
      </c>
    </row>
    <row r="359" spans="1:9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  <c r="F359" t="str">
        <f>VLOOKUP(B359, Продукция!A:E, 2, FALSE)</f>
        <v>бриджи</v>
      </c>
      <c r="G359" t="str">
        <f>VLOOKUP(B359, Продукция!A:E, 5,FALSE)</f>
        <v>женщины</v>
      </c>
      <c r="H359" t="str">
        <f>VLOOKUP(C359, Ткани!A:F, 2,FALSE)</f>
        <v>креп-сатин</v>
      </c>
      <c r="I359" t="str">
        <f>VLOOKUP(C359, Ткани!A:F, 3, FALSE)</f>
        <v>красный</v>
      </c>
    </row>
    <row r="360" spans="1:9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  <c r="F360" t="str">
        <f>VLOOKUP(B360, Продукция!A:E, 2, FALSE)</f>
        <v>платье-рубашка</v>
      </c>
      <c r="G360" t="str">
        <f>VLOOKUP(B360, Продукция!A:E, 5,FALSE)</f>
        <v>женщины</v>
      </c>
      <c r="H360" t="str">
        <f>VLOOKUP(C360, Ткани!A:F, 2,FALSE)</f>
        <v>ситец</v>
      </c>
      <c r="I360" t="str">
        <f>VLOOKUP(C360, Ткани!A:F, 3, FALSE)</f>
        <v>коричневый</v>
      </c>
    </row>
    <row r="361" spans="1:9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  <c r="F361" t="str">
        <f>VLOOKUP(B361, Продукция!A:E, 2, FALSE)</f>
        <v>рубашка</v>
      </c>
      <c r="G361" t="str">
        <f>VLOOKUP(B361, Продукция!A:E, 5,FALSE)</f>
        <v>девочки</v>
      </c>
      <c r="H361" t="str">
        <f>VLOOKUP(C361, Ткани!A:F, 2,FALSE)</f>
        <v>сатин</v>
      </c>
      <c r="I361" t="str">
        <f>VLOOKUP(C361, Ткани!A:F, 3, FALSE)</f>
        <v>белый</v>
      </c>
    </row>
    <row r="362" spans="1:9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  <c r="F362" t="str">
        <f>VLOOKUP(B362, Продукция!A:E, 2, FALSE)</f>
        <v>платье-кимоно</v>
      </c>
      <c r="G362" t="str">
        <f>VLOOKUP(B362, Продукция!A:E, 5,FALSE)</f>
        <v>женщины</v>
      </c>
      <c r="H362" t="str">
        <f>VLOOKUP(C362, Ткани!A:F, 2,FALSE)</f>
        <v>вельвет</v>
      </c>
      <c r="I362" t="str">
        <f>VLOOKUP(C362, Ткани!A:F, 3, FALSE)</f>
        <v>синий</v>
      </c>
    </row>
    <row r="363" spans="1:9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  <c r="F363" t="str">
        <f>VLOOKUP(B363, Продукция!A:E, 2, FALSE)</f>
        <v>платье прямое</v>
      </c>
      <c r="G363" t="str">
        <f>VLOOKUP(B363, Продукция!A:E, 5,FALSE)</f>
        <v>женщины</v>
      </c>
      <c r="H363" t="str">
        <f>VLOOKUP(C363, Ткани!A:F, 2,FALSE)</f>
        <v>драп</v>
      </c>
      <c r="I363" t="str">
        <f>VLOOKUP(C363, Ткани!A:F, 3, FALSE)</f>
        <v>красный</v>
      </c>
    </row>
    <row r="364" spans="1:9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  <c r="F364" t="str">
        <f>VLOOKUP(B364, Продукция!A:E, 2, FALSE)</f>
        <v>платье-трансформер</v>
      </c>
      <c r="G364" t="str">
        <f>VLOOKUP(B364, Продукция!A:E, 5,FALSE)</f>
        <v>женщины</v>
      </c>
      <c r="H364" t="str">
        <f>VLOOKUP(C364, Ткани!A:F, 2,FALSE)</f>
        <v>атлас</v>
      </c>
      <c r="I364" t="str">
        <f>VLOOKUP(C364, Ткани!A:F, 3, FALSE)</f>
        <v>синий</v>
      </c>
    </row>
    <row r="365" spans="1:9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  <c r="F365" t="str">
        <f>VLOOKUP(B365, Продукция!A:E, 2, FALSE)</f>
        <v>блузка с длинным рукавом</v>
      </c>
      <c r="G365" t="str">
        <f>VLOOKUP(B365, Продукция!A:E, 5,FALSE)</f>
        <v>девочки</v>
      </c>
      <c r="H365" t="str">
        <f>VLOOKUP(C365, Ткани!A:F, 2,FALSE)</f>
        <v>атлас</v>
      </c>
      <c r="I365" t="str">
        <f>VLOOKUP(C365, Ткани!A:F, 3, FALSE)</f>
        <v>желтый</v>
      </c>
    </row>
    <row r="366" spans="1:9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  <c r="F366" t="str">
        <f>VLOOKUP(B366, Продукция!A:E, 2, FALSE)</f>
        <v>брюки прямые</v>
      </c>
      <c r="G366" t="str">
        <f>VLOOKUP(B366, Продукция!A:E, 5,FALSE)</f>
        <v>девочки</v>
      </c>
      <c r="H366" t="str">
        <f>VLOOKUP(C366, Ткани!A:F, 2,FALSE)</f>
        <v>батист</v>
      </c>
      <c r="I366" t="str">
        <f>VLOOKUP(C366, Ткани!A:F, 3, FALSE)</f>
        <v>розовый</v>
      </c>
    </row>
    <row r="367" spans="1:9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  <c r="F367" t="str">
        <f>VLOOKUP(B367, Продукция!A:E, 2, FALSE)</f>
        <v>платье-туника</v>
      </c>
      <c r="G367" t="str">
        <f>VLOOKUP(B367, Продукция!A:E, 5,FALSE)</f>
        <v>девочки</v>
      </c>
      <c r="H367" t="str">
        <f>VLOOKUP(C367, Ткани!A:F, 2,FALSE)</f>
        <v>креп-сатин</v>
      </c>
      <c r="I367" t="str">
        <f>VLOOKUP(C367, Ткани!A:F, 3, FALSE)</f>
        <v>красный</v>
      </c>
    </row>
    <row r="368" spans="1:9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  <c r="F368" t="str">
        <f>VLOOKUP(B368, Продукция!A:E, 2, FALSE)</f>
        <v>юбка полусолнце</v>
      </c>
      <c r="G368" t="str">
        <f>VLOOKUP(B368, Продукция!A:E, 5,FALSE)</f>
        <v>женщины</v>
      </c>
      <c r="H368" t="str">
        <f>VLOOKUP(C368, Ткани!A:F, 2,FALSE)</f>
        <v>креп-сатин</v>
      </c>
      <c r="I368" t="str">
        <f>VLOOKUP(C368, Ткани!A:F, 3, FALSE)</f>
        <v>желтый</v>
      </c>
    </row>
    <row r="369" spans="1:9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  <c r="F369" t="str">
        <f>VLOOKUP(B369, Продукция!A:E, 2, FALSE)</f>
        <v>капри</v>
      </c>
      <c r="G369" t="str">
        <f>VLOOKUP(B369, Продукция!A:E, 5,FALSE)</f>
        <v>женщины</v>
      </c>
      <c r="H369" t="str">
        <f>VLOOKUP(C369, Ткани!A:F, 2,FALSE)</f>
        <v>бязь</v>
      </c>
      <c r="I369" t="str">
        <f>VLOOKUP(C369, Ткани!A:F, 3, FALSE)</f>
        <v>красный</v>
      </c>
    </row>
    <row r="370" spans="1:9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  <c r="F370" t="str">
        <f>VLOOKUP(B370, Продукция!A:E, 2, FALSE)</f>
        <v>платье с напуском на талии</v>
      </c>
      <c r="G370" t="str">
        <f>VLOOKUP(B370, Продукция!A:E, 5,FALSE)</f>
        <v>женщины</v>
      </c>
      <c r="H370" t="str">
        <f>VLOOKUP(C370, Ткани!A:F, 2,FALSE)</f>
        <v>джинса</v>
      </c>
      <c r="I370" t="str">
        <f>VLOOKUP(C370, Ткани!A:F, 3, FALSE)</f>
        <v>зеленый</v>
      </c>
    </row>
    <row r="371" spans="1:9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  <c r="F371" t="str">
        <f>VLOOKUP(B371, Продукция!A:E, 2, FALSE)</f>
        <v>блузка с длинным рукавом</v>
      </c>
      <c r="G371" t="str">
        <f>VLOOKUP(B371, Продукция!A:E, 5,FALSE)</f>
        <v>девочки</v>
      </c>
      <c r="H371" t="str">
        <f>VLOOKUP(C371, Ткани!A:F, 2,FALSE)</f>
        <v>поплин</v>
      </c>
      <c r="I371" t="str">
        <f>VLOOKUP(C371, Ткани!A:F, 3, FALSE)</f>
        <v>желтый</v>
      </c>
    </row>
    <row r="372" spans="1:9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  <c r="F372" t="str">
        <f>VLOOKUP(B372, Продукция!A:E, 2, FALSE)</f>
        <v>платье-кимоно</v>
      </c>
      <c r="G372" t="str">
        <f>VLOOKUP(B372, Продукция!A:E, 5,FALSE)</f>
        <v>женщины</v>
      </c>
      <c r="H372" t="str">
        <f>VLOOKUP(C372, Ткани!A:F, 2,FALSE)</f>
        <v>ситец</v>
      </c>
      <c r="I372" t="str">
        <f>VLOOKUP(C372, Ткани!A:F, 3, FALSE)</f>
        <v>красный</v>
      </c>
    </row>
    <row r="373" spans="1:9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  <c r="F373" t="str">
        <f>VLOOKUP(B373, Продукция!A:E, 2, FALSE)</f>
        <v>юбка полусолнце</v>
      </c>
      <c r="G373" t="str">
        <f>VLOOKUP(B373, Продукция!A:E, 5,FALSE)</f>
        <v>женщины</v>
      </c>
      <c r="H373" t="str">
        <f>VLOOKUP(C373, Ткани!A:F, 2,FALSE)</f>
        <v>сатин</v>
      </c>
      <c r="I373" t="str">
        <f>VLOOKUP(C373, Ткани!A:F, 3, FALSE)</f>
        <v>белый</v>
      </c>
    </row>
    <row r="374" spans="1:9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  <c r="F374" t="str">
        <f>VLOOKUP(B374, Продукция!A:E, 2, FALSE)</f>
        <v>платье миди</v>
      </c>
      <c r="G374" t="str">
        <f>VLOOKUP(B374, Продукция!A:E, 5,FALSE)</f>
        <v>женщины</v>
      </c>
      <c r="H374" t="str">
        <f>VLOOKUP(C374, Ткани!A:F, 2,FALSE)</f>
        <v>лён</v>
      </c>
      <c r="I374" t="str">
        <f>VLOOKUP(C374, Ткани!A:F, 3, FALSE)</f>
        <v>желтый</v>
      </c>
    </row>
    <row r="375" spans="1:9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  <c r="F375" t="str">
        <f>VLOOKUP(B375, Продукция!A:E, 2, FALSE)</f>
        <v>платье-рубашка</v>
      </c>
      <c r="G375" t="str">
        <f>VLOOKUP(B375, Продукция!A:E, 5,FALSE)</f>
        <v>женщины</v>
      </c>
      <c r="H375" t="str">
        <f>VLOOKUP(C375, Ткани!A:F, 2,FALSE)</f>
        <v>креп-сатин</v>
      </c>
      <c r="I375" t="str">
        <f>VLOOKUP(C375, Ткани!A:F, 3, FALSE)</f>
        <v>красный</v>
      </c>
    </row>
    <row r="376" spans="1:9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  <c r="F376" t="str">
        <f>VLOOKUP(B376, Продукция!A:E, 2, FALSE)</f>
        <v>платье-кимоно</v>
      </c>
      <c r="G376" t="str">
        <f>VLOOKUP(B376, Продукция!A:E, 5,FALSE)</f>
        <v>женщины</v>
      </c>
      <c r="H376" t="str">
        <f>VLOOKUP(C376, Ткани!A:F, 2,FALSE)</f>
        <v>поплин</v>
      </c>
      <c r="I376" t="str">
        <f>VLOOKUP(C376, Ткани!A:F, 3, FALSE)</f>
        <v>синий</v>
      </c>
    </row>
    <row r="377" spans="1:9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  <c r="F377" t="str">
        <f>VLOOKUP(B377, Продукция!A:E, 2, FALSE)</f>
        <v>брюки клеш</v>
      </c>
      <c r="G377" t="str">
        <f>VLOOKUP(B377, Продукция!A:E, 5,FALSE)</f>
        <v>женщины</v>
      </c>
      <c r="H377" t="str">
        <f>VLOOKUP(C377, Ткани!A:F, 2,FALSE)</f>
        <v>атлас</v>
      </c>
      <c r="I377" t="str">
        <f>VLOOKUP(C377, Ткани!A:F, 3, FALSE)</f>
        <v>желтый</v>
      </c>
    </row>
    <row r="378" spans="1:9" hidden="1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  <c r="F378" t="str">
        <f>VLOOKUP(B378, Продукция!A:E, 2, FALSE)</f>
        <v>юбка с запахом</v>
      </c>
      <c r="G378" t="str">
        <f>VLOOKUP(B378, Продукция!A:E, 5,FALSE)</f>
        <v>девочки</v>
      </c>
      <c r="H378" t="str">
        <f>VLOOKUP(C378, Ткани!A:F, 2,FALSE)</f>
        <v>крепдешин</v>
      </c>
      <c r="I378" t="str">
        <f>VLOOKUP(C378, Ткани!A:F, 3, FALSE)</f>
        <v>синий</v>
      </c>
    </row>
    <row r="379" spans="1:9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  <c r="F379" t="str">
        <f>VLOOKUP(B379, Продукция!A:E, 2, FALSE)</f>
        <v>юбка полусолнце</v>
      </c>
      <c r="G379" t="str">
        <f>VLOOKUP(B379, Продукция!A:E, 5,FALSE)</f>
        <v>женщины</v>
      </c>
      <c r="H379" t="str">
        <f>VLOOKUP(C379, Ткани!A:F, 2,FALSE)</f>
        <v>батист</v>
      </c>
      <c r="I379" t="str">
        <f>VLOOKUP(C379, Ткани!A:F, 3, FALSE)</f>
        <v>белый</v>
      </c>
    </row>
    <row r="380" spans="1:9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  <c r="F380" t="str">
        <f>VLOOKUP(B380, Продукция!A:E, 2, FALSE)</f>
        <v>платье прямое</v>
      </c>
      <c r="G380" t="str">
        <f>VLOOKUP(B380, Продукция!A:E, 5,FALSE)</f>
        <v>женщины</v>
      </c>
      <c r="H380" t="str">
        <f>VLOOKUP(C380, Ткани!A:F, 2,FALSE)</f>
        <v>креп-сатин</v>
      </c>
      <c r="I380" t="str">
        <f>VLOOKUP(C380, Ткани!A:F, 3, FALSE)</f>
        <v>синий</v>
      </c>
    </row>
    <row r="381" spans="1:9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  <c r="F381" t="str">
        <f>VLOOKUP(B381, Продукция!A:E, 2, FALSE)</f>
        <v>юбка с оборкой</v>
      </c>
      <c r="G381" t="str">
        <f>VLOOKUP(B381, Продукция!A:E, 5,FALSE)</f>
        <v>девочки</v>
      </c>
      <c r="H381" t="str">
        <f>VLOOKUP(C381, Ткани!A:F, 2,FALSE)</f>
        <v>креп-сатин</v>
      </c>
      <c r="I381" t="str">
        <f>VLOOKUP(C381, Ткани!A:F, 3, FALSE)</f>
        <v>красный</v>
      </c>
    </row>
    <row r="382" spans="1:9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  <c r="F382" t="str">
        <f>VLOOKUP(B382, Продукция!A:E, 2, FALSE)</f>
        <v>юбка с запахом</v>
      </c>
      <c r="G382" t="str">
        <f>VLOOKUP(B382, Продукция!A:E, 5,FALSE)</f>
        <v>девочки</v>
      </c>
      <c r="H382" t="str">
        <f>VLOOKUP(C382, Ткани!A:F, 2,FALSE)</f>
        <v>креп-сатин</v>
      </c>
      <c r="I382" t="str">
        <f>VLOOKUP(C382, Ткани!A:F, 3, FALSE)</f>
        <v>красный</v>
      </c>
    </row>
    <row r="383" spans="1:9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  <c r="F383" t="str">
        <f>VLOOKUP(B383, Продукция!A:E, 2, FALSE)</f>
        <v>юбка солнце</v>
      </c>
      <c r="G383" t="str">
        <f>VLOOKUP(B383, Продукция!A:E, 5,FALSE)</f>
        <v>женщины</v>
      </c>
      <c r="H383" t="str">
        <f>VLOOKUP(C383, Ткани!A:F, 2,FALSE)</f>
        <v>батист</v>
      </c>
      <c r="I383" t="str">
        <f>VLOOKUP(C383, Ткани!A:F, 3, FALSE)</f>
        <v>розовый</v>
      </c>
    </row>
    <row r="384" spans="1:9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  <c r="F384" t="str">
        <f>VLOOKUP(B384, Продукция!A:E, 2, FALSE)</f>
        <v>платье прямое</v>
      </c>
      <c r="G384" t="str">
        <f>VLOOKUP(B384, Продукция!A:E, 5,FALSE)</f>
        <v>женщины</v>
      </c>
      <c r="H384" t="str">
        <f>VLOOKUP(C384, Ткани!A:F, 2,FALSE)</f>
        <v>батист</v>
      </c>
      <c r="I384" t="str">
        <f>VLOOKUP(C384, Ткани!A:F, 3, FALSE)</f>
        <v>белый</v>
      </c>
    </row>
    <row r="385" spans="1:9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  <c r="F385" t="str">
        <f>VLOOKUP(B385, Продукция!A:E, 2, FALSE)</f>
        <v>платье макси</v>
      </c>
      <c r="G385" t="str">
        <f>VLOOKUP(B385, Продукция!A:E, 5,FALSE)</f>
        <v>женщины</v>
      </c>
      <c r="H385" t="str">
        <f>VLOOKUP(C385, Ткани!A:F, 2,FALSE)</f>
        <v>джинса</v>
      </c>
      <c r="I385" t="str">
        <f>VLOOKUP(C385, Ткани!A:F, 3, FALSE)</f>
        <v>белый</v>
      </c>
    </row>
    <row r="386" spans="1:9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  <c r="F386" t="str">
        <f>VLOOKUP(B386, Продукция!A:E, 2, FALSE)</f>
        <v>блузка с длинным рукавом</v>
      </c>
      <c r="G386" t="str">
        <f>VLOOKUP(B386, Продукция!A:E, 5,FALSE)</f>
        <v>девочки</v>
      </c>
      <c r="H386" t="str">
        <f>VLOOKUP(C386, Ткани!A:F, 2,FALSE)</f>
        <v>бархат</v>
      </c>
      <c r="I386" t="str">
        <f>VLOOKUP(C386, Ткани!A:F, 3, FALSE)</f>
        <v>черный</v>
      </c>
    </row>
    <row r="387" spans="1:9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  <c r="F387" t="str">
        <f>VLOOKUP(B387, Продукция!A:E, 2, FALSE)</f>
        <v>брюки прямые</v>
      </c>
      <c r="G387" t="str">
        <f>VLOOKUP(B387, Продукция!A:E, 5,FALSE)</f>
        <v>девочки</v>
      </c>
      <c r="H387" t="str">
        <f>VLOOKUP(C387, Ткани!A:F, 2,FALSE)</f>
        <v>вельвет</v>
      </c>
      <c r="I387" t="str">
        <f>VLOOKUP(C387, Ткани!A:F, 3, FALSE)</f>
        <v>красный</v>
      </c>
    </row>
    <row r="388" spans="1:9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  <c r="F388" t="str">
        <f>VLOOKUP(B388, Продукция!A:E, 2, FALSE)</f>
        <v>юбка солнце</v>
      </c>
      <c r="G388" t="str">
        <f>VLOOKUP(B388, Продукция!A:E, 5,FALSE)</f>
        <v>девочки</v>
      </c>
      <c r="H388" t="str">
        <f>VLOOKUP(C388, Ткани!A:F, 2,FALSE)</f>
        <v>бязь</v>
      </c>
      <c r="I388" t="str">
        <f>VLOOKUP(C388, Ткани!A:F, 3, FALSE)</f>
        <v>желтый</v>
      </c>
    </row>
    <row r="389" spans="1:9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  <c r="F389" t="str">
        <f>VLOOKUP(B389, Продукция!A:E, 2, FALSE)</f>
        <v>бриджи</v>
      </c>
      <c r="G389" t="str">
        <f>VLOOKUP(B389, Продукция!A:E, 5,FALSE)</f>
        <v>девочки</v>
      </c>
      <c r="H389" t="str">
        <f>VLOOKUP(C389, Ткани!A:F, 2,FALSE)</f>
        <v>ситец</v>
      </c>
      <c r="I389" t="str">
        <f>VLOOKUP(C389, Ткани!A:F, 3, FALSE)</f>
        <v>белый</v>
      </c>
    </row>
    <row r="390" spans="1:9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  <c r="F390" t="str">
        <f>VLOOKUP(B390, Продукция!A:E, 2, FALSE)</f>
        <v>платье-туника</v>
      </c>
      <c r="G390" t="str">
        <f>VLOOKUP(B390, Продукция!A:E, 5,FALSE)</f>
        <v>девочки</v>
      </c>
      <c r="H390" t="str">
        <f>VLOOKUP(C390, Ткани!A:F, 2,FALSE)</f>
        <v>муслин</v>
      </c>
      <c r="I390" t="str">
        <f>VLOOKUP(C390, Ткани!A:F, 3, FALSE)</f>
        <v>красный</v>
      </c>
    </row>
    <row r="391" spans="1:9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  <c r="F391" t="str">
        <f>VLOOKUP(B391, Продукция!A:E, 2, FALSE)</f>
        <v>юбка полусолнце</v>
      </c>
      <c r="G391" t="str">
        <f>VLOOKUP(B391, Продукция!A:E, 5,FALSE)</f>
        <v>женщины</v>
      </c>
      <c r="H391" t="str">
        <f>VLOOKUP(C391, Ткани!A:F, 2,FALSE)</f>
        <v>бязь</v>
      </c>
      <c r="I391" t="str">
        <f>VLOOKUP(C391, Ткани!A:F, 3, FALSE)</f>
        <v>красный</v>
      </c>
    </row>
    <row r="392" spans="1:9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  <c r="F392" t="str">
        <f>VLOOKUP(B392, Продукция!A:E, 2, FALSE)</f>
        <v>бриджи</v>
      </c>
      <c r="G392" t="str">
        <f>VLOOKUP(B392, Продукция!A:E, 5,FALSE)</f>
        <v>девочки</v>
      </c>
      <c r="H392" t="str">
        <f>VLOOKUP(C392, Ткани!A:F, 2,FALSE)</f>
        <v>вельвет</v>
      </c>
      <c r="I392" t="str">
        <f>VLOOKUP(C392, Ткани!A:F, 3, FALSE)</f>
        <v>красный</v>
      </c>
    </row>
    <row r="393" spans="1:9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  <c r="F393" t="str">
        <f>VLOOKUP(B393, Продукция!A:E, 2, FALSE)</f>
        <v>брюки клеш</v>
      </c>
      <c r="G393" t="str">
        <f>VLOOKUP(B393, Продукция!A:E, 5,FALSE)</f>
        <v>женщины</v>
      </c>
      <c r="H393" t="str">
        <f>VLOOKUP(C393, Ткани!A:F, 2,FALSE)</f>
        <v>лён</v>
      </c>
      <c r="I393" t="str">
        <f>VLOOKUP(C393, Ткани!A:F, 3, FALSE)</f>
        <v>белый</v>
      </c>
    </row>
    <row r="394" spans="1:9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  <c r="F394" t="str">
        <f>VLOOKUP(B394, Продукция!A:E, 2, FALSE)</f>
        <v>юбка полусолнце</v>
      </c>
      <c r="G394" t="str">
        <f>VLOOKUP(B394, Продукция!A:E, 5,FALSE)</f>
        <v>девочки</v>
      </c>
      <c r="H394" t="str">
        <f>VLOOKUP(C394, Ткани!A:F, 2,FALSE)</f>
        <v>сатин</v>
      </c>
      <c r="I394" t="str">
        <f>VLOOKUP(C394, Ткани!A:F, 3, FALSE)</f>
        <v>белый</v>
      </c>
    </row>
    <row r="395" spans="1:9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  <c r="F395" t="str">
        <f>VLOOKUP(B395, Продукция!A:E, 2, FALSE)</f>
        <v>платье прямое</v>
      </c>
      <c r="G395" t="str">
        <f>VLOOKUP(B395, Продукция!A:E, 5,FALSE)</f>
        <v>девочки</v>
      </c>
      <c r="H395" t="str">
        <f>VLOOKUP(C395, Ткани!A:F, 2,FALSE)</f>
        <v>сатин</v>
      </c>
      <c r="I395" t="str">
        <f>VLOOKUP(C395, Ткани!A:F, 3, FALSE)</f>
        <v>синий</v>
      </c>
    </row>
    <row r="396" spans="1:9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  <c r="F396" t="str">
        <f>VLOOKUP(B396, Продукция!A:E, 2, FALSE)</f>
        <v>юбка солнце</v>
      </c>
      <c r="G396" t="str">
        <f>VLOOKUP(B396, Продукция!A:E, 5,FALSE)</f>
        <v>женщины</v>
      </c>
      <c r="H396" t="str">
        <f>VLOOKUP(C396, Ткани!A:F, 2,FALSE)</f>
        <v>вельвет</v>
      </c>
      <c r="I396" t="str">
        <f>VLOOKUP(C396, Ткани!A:F, 3, FALSE)</f>
        <v>красный</v>
      </c>
    </row>
    <row r="397" spans="1:9" hidden="1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  <c r="F397" t="str">
        <f>VLOOKUP(B397, Продукция!A:E, 2, FALSE)</f>
        <v>платье макси</v>
      </c>
      <c r="G397" t="str">
        <f>VLOOKUP(B397, Продукция!A:E, 5,FALSE)</f>
        <v>женщины</v>
      </c>
      <c r="H397" t="str">
        <f>VLOOKUP(C397, Ткани!A:F, 2,FALSE)</f>
        <v>бархат</v>
      </c>
      <c r="I397" t="str">
        <f>VLOOKUP(C397, Ткани!A:F, 3, FALSE)</f>
        <v>красный</v>
      </c>
    </row>
    <row r="398" spans="1:9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  <c r="F398" t="str">
        <f>VLOOKUP(B398, Продукция!A:E, 2, FALSE)</f>
        <v>платье-туника</v>
      </c>
      <c r="G398" t="str">
        <f>VLOOKUP(B398, Продукция!A:E, 5,FALSE)</f>
        <v>девочки</v>
      </c>
      <c r="H398" t="str">
        <f>VLOOKUP(C398, Ткани!A:F, 2,FALSE)</f>
        <v>атлас</v>
      </c>
      <c r="I398" t="str">
        <f>VLOOKUP(C398, Ткани!A:F, 3, FALSE)</f>
        <v>желтый</v>
      </c>
    </row>
    <row r="399" spans="1:9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  <c r="F399" t="str">
        <f>VLOOKUP(B399, Продукция!A:E, 2, FALSE)</f>
        <v>блузка с длинным рукавом</v>
      </c>
      <c r="G399" t="str">
        <f>VLOOKUP(B399, Продукция!A:E, 5,FALSE)</f>
        <v>девочки</v>
      </c>
      <c r="H399" t="str">
        <f>VLOOKUP(C399, Ткани!A:F, 2,FALSE)</f>
        <v>лён</v>
      </c>
      <c r="I399" t="str">
        <f>VLOOKUP(C399, Ткани!A:F, 3, FALSE)</f>
        <v>синий</v>
      </c>
    </row>
    <row r="400" spans="1:9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  <c r="F400" t="str">
        <f>VLOOKUP(B400, Продукция!A:E, 2, FALSE)</f>
        <v>платье с запахом</v>
      </c>
      <c r="G400" t="str">
        <f>VLOOKUP(B400, Продукция!A:E, 5,FALSE)</f>
        <v>женщины</v>
      </c>
      <c r="H400" t="str">
        <f>VLOOKUP(C400, Ткани!A:F, 2,FALSE)</f>
        <v>бязь</v>
      </c>
      <c r="I400" t="str">
        <f>VLOOKUP(C400, Ткани!A:F, 3, FALSE)</f>
        <v>красный</v>
      </c>
    </row>
    <row r="401" spans="1:9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  <c r="F401" t="str">
        <f>VLOOKUP(B401, Продукция!A:E, 2, FALSE)</f>
        <v>платье-кимоно</v>
      </c>
      <c r="G401" t="str">
        <f>VLOOKUP(B401, Продукция!A:E, 5,FALSE)</f>
        <v>женщины</v>
      </c>
      <c r="H401" t="str">
        <f>VLOOKUP(C401, Ткани!A:F, 2,FALSE)</f>
        <v>бархат</v>
      </c>
      <c r="I401" t="str">
        <f>VLOOKUP(C401, Ткани!A:F, 3, FALSE)</f>
        <v>черный</v>
      </c>
    </row>
    <row r="402" spans="1:9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  <c r="F402" t="str">
        <f>VLOOKUP(B402, Продукция!A:E, 2, FALSE)</f>
        <v>брюки зауженные</v>
      </c>
      <c r="G402" t="str">
        <f>VLOOKUP(B402, Продукция!A:E, 5,FALSE)</f>
        <v>женщины</v>
      </c>
      <c r="H402" t="str">
        <f>VLOOKUP(C402, Ткани!A:F, 2,FALSE)</f>
        <v>драп</v>
      </c>
      <c r="I402" t="str">
        <f>VLOOKUP(C402, Ткани!A:F, 3, FALSE)</f>
        <v>красный</v>
      </c>
    </row>
    <row r="403" spans="1:9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  <c r="F403" t="str">
        <f>VLOOKUP(B403, Продукция!A:E, 2, FALSE)</f>
        <v>брюки прямые</v>
      </c>
      <c r="G403" t="str">
        <f>VLOOKUP(B403, Продукция!A:E, 5,FALSE)</f>
        <v>женщины</v>
      </c>
      <c r="H403" t="str">
        <f>VLOOKUP(C403, Ткани!A:F, 2,FALSE)</f>
        <v>атлас</v>
      </c>
      <c r="I403" t="str">
        <f>VLOOKUP(C403, Ткани!A:F, 3, FALSE)</f>
        <v>желтый</v>
      </c>
    </row>
    <row r="404" spans="1:9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  <c r="F404" t="str">
        <f>VLOOKUP(B404, Продукция!A:E, 2, FALSE)</f>
        <v>капри</v>
      </c>
      <c r="G404" t="str">
        <f>VLOOKUP(B404, Продукция!A:E, 5,FALSE)</f>
        <v>женщины</v>
      </c>
      <c r="H404" t="str">
        <f>VLOOKUP(C404, Ткани!A:F, 2,FALSE)</f>
        <v>атлас</v>
      </c>
      <c r="I404" t="str">
        <f>VLOOKUP(C404, Ткани!A:F, 3, FALSE)</f>
        <v>синий</v>
      </c>
    </row>
    <row r="405" spans="1:9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  <c r="F405" t="str">
        <f>VLOOKUP(B405, Продукция!A:E, 2, FALSE)</f>
        <v>рубашка</v>
      </c>
      <c r="G405" t="str">
        <f>VLOOKUP(B405, Продукция!A:E, 5,FALSE)</f>
        <v>девочки</v>
      </c>
      <c r="H405" t="str">
        <f>VLOOKUP(C405, Ткани!A:F, 2,FALSE)</f>
        <v>батист</v>
      </c>
      <c r="I405" t="str">
        <f>VLOOKUP(C405, Ткани!A:F, 3, FALSE)</f>
        <v>белый</v>
      </c>
    </row>
    <row r="406" spans="1:9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  <c r="F406" t="str">
        <f>VLOOKUP(B406, Продукция!A:E, 2, FALSE)</f>
        <v>брюки прямые</v>
      </c>
      <c r="G406" t="str">
        <f>VLOOKUP(B406, Продукция!A:E, 5,FALSE)</f>
        <v>девочки</v>
      </c>
      <c r="H406" t="str">
        <f>VLOOKUP(C406, Ткани!A:F, 2,FALSE)</f>
        <v>сатин</v>
      </c>
      <c r="I406" t="str">
        <f>VLOOKUP(C406, Ткани!A:F, 3, FALSE)</f>
        <v>красный</v>
      </c>
    </row>
    <row r="407" spans="1:9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  <c r="F407" t="str">
        <f>VLOOKUP(B407, Продукция!A:E, 2, FALSE)</f>
        <v>юбка со складками</v>
      </c>
      <c r="G407" t="str">
        <f>VLOOKUP(B407, Продукция!A:E, 5,FALSE)</f>
        <v>девочки</v>
      </c>
      <c r="H407" t="str">
        <f>VLOOKUP(C407, Ткани!A:F, 2,FALSE)</f>
        <v>муслин</v>
      </c>
      <c r="I407" t="str">
        <f>VLOOKUP(C407, Ткани!A:F, 3, FALSE)</f>
        <v>зеленый</v>
      </c>
    </row>
    <row r="408" spans="1:9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  <c r="F408" t="str">
        <f>VLOOKUP(B408, Продукция!A:E, 2, FALSE)</f>
        <v>бриджи</v>
      </c>
      <c r="G408" t="str">
        <f>VLOOKUP(B408, Продукция!A:E, 5,FALSE)</f>
        <v>девочки</v>
      </c>
      <c r="H408" t="str">
        <f>VLOOKUP(C408, Ткани!A:F, 2,FALSE)</f>
        <v>батист</v>
      </c>
      <c r="I408" t="str">
        <f>VLOOKUP(C408, Ткани!A:F, 3, FALSE)</f>
        <v>розовый</v>
      </c>
    </row>
    <row r="409" spans="1:9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  <c r="F409" t="str">
        <f>VLOOKUP(B409, Продукция!A:E, 2, FALSE)</f>
        <v>платье-кимоно</v>
      </c>
      <c r="G409" t="str">
        <f>VLOOKUP(B409, Продукция!A:E, 5,FALSE)</f>
        <v>женщины</v>
      </c>
      <c r="H409" t="str">
        <f>VLOOKUP(C409, Ткани!A:F, 2,FALSE)</f>
        <v>сатин</v>
      </c>
      <c r="I409" t="str">
        <f>VLOOKUP(C409, Ткани!A:F, 3, FALSE)</f>
        <v>синий</v>
      </c>
    </row>
    <row r="410" spans="1:9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  <c r="F410" t="str">
        <f>VLOOKUP(B410, Продукция!A:E, 2, FALSE)</f>
        <v>юбка солнце</v>
      </c>
      <c r="G410" t="str">
        <f>VLOOKUP(B410, Продукция!A:E, 5,FALSE)</f>
        <v>девочки</v>
      </c>
      <c r="H410" t="str">
        <f>VLOOKUP(C410, Ткани!A:F, 2,FALSE)</f>
        <v>батист</v>
      </c>
      <c r="I410" t="str">
        <f>VLOOKUP(C410, Ткани!A:F, 3, FALSE)</f>
        <v>голубой</v>
      </c>
    </row>
    <row r="411" spans="1:9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  <c r="F411" t="str">
        <f>VLOOKUP(B411, Продукция!A:E, 2, FALSE)</f>
        <v>брюки зауженные</v>
      </c>
      <c r="G411" t="str">
        <f>VLOOKUP(B411, Продукция!A:E, 5,FALSE)</f>
        <v>мальчики</v>
      </c>
      <c r="H411" t="str">
        <f>VLOOKUP(C411, Ткани!A:F, 2,FALSE)</f>
        <v>джинса</v>
      </c>
      <c r="I411" t="str">
        <f>VLOOKUP(C411, Ткани!A:F, 3, FALSE)</f>
        <v>красный</v>
      </c>
    </row>
    <row r="412" spans="1:9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  <c r="F412" t="str">
        <f>VLOOKUP(B412, Продукция!A:E, 2, FALSE)</f>
        <v>рубашка</v>
      </c>
      <c r="G412" t="str">
        <f>VLOOKUP(B412, Продукция!A:E, 5,FALSE)</f>
        <v>девочки</v>
      </c>
      <c r="H412" t="str">
        <f>VLOOKUP(C412, Ткани!A:F, 2,FALSE)</f>
        <v>драп</v>
      </c>
      <c r="I412" t="str">
        <f>VLOOKUP(C412, Ткани!A:F, 3, FALSE)</f>
        <v>желтый</v>
      </c>
    </row>
    <row r="413" spans="1:9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  <c r="F413" t="str">
        <f>VLOOKUP(B413, Продукция!A:E, 2, FALSE)</f>
        <v>платье-рубашка</v>
      </c>
      <c r="G413" t="str">
        <f>VLOOKUP(B413, Продукция!A:E, 5,FALSE)</f>
        <v>женщины</v>
      </c>
      <c r="H413" t="str">
        <f>VLOOKUP(C413, Ткани!A:F, 2,FALSE)</f>
        <v>муслин</v>
      </c>
      <c r="I413" t="str">
        <f>VLOOKUP(C413, Ткани!A:F, 3, FALSE)</f>
        <v>красный</v>
      </c>
    </row>
    <row r="414" spans="1:9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  <c r="F414" t="str">
        <f>VLOOKUP(B414, Продукция!A:E, 2, FALSE)</f>
        <v>платье-трапеция</v>
      </c>
      <c r="G414" t="str">
        <f>VLOOKUP(B414, Продукция!A:E, 5,FALSE)</f>
        <v>девочки</v>
      </c>
      <c r="H414" t="str">
        <f>VLOOKUP(C414, Ткани!A:F, 2,FALSE)</f>
        <v>ситец</v>
      </c>
      <c r="I414" t="str">
        <f>VLOOKUP(C414, Ткани!A:F, 3, FALSE)</f>
        <v>белый</v>
      </c>
    </row>
    <row r="415" spans="1:9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  <c r="F415" t="str">
        <f>VLOOKUP(B415, Продукция!A:E, 2, FALSE)</f>
        <v>юбка полусолнце</v>
      </c>
      <c r="G415" t="str">
        <f>VLOOKUP(B415, Продукция!A:E, 5,FALSE)</f>
        <v>девочки</v>
      </c>
      <c r="H415" t="str">
        <f>VLOOKUP(C415, Ткани!A:F, 2,FALSE)</f>
        <v>бязь</v>
      </c>
      <c r="I415" t="str">
        <f>VLOOKUP(C415, Ткани!A:F, 3, FALSE)</f>
        <v>красный</v>
      </c>
    </row>
    <row r="416" spans="1:9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  <c r="F416" t="str">
        <f>VLOOKUP(B416, Продукция!A:E, 2, FALSE)</f>
        <v>юбка полусолнце</v>
      </c>
      <c r="G416" t="str">
        <f>VLOOKUP(B416, Продукция!A:E, 5,FALSE)</f>
        <v>девочки</v>
      </c>
      <c r="H416" t="str">
        <f>VLOOKUP(C416, Ткани!A:F, 2,FALSE)</f>
        <v>драп</v>
      </c>
      <c r="I416" t="str">
        <f>VLOOKUP(C416, Ткани!A:F, 3, FALSE)</f>
        <v>красный</v>
      </c>
    </row>
    <row r="417" spans="1:9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  <c r="F417" t="str">
        <f>VLOOKUP(B417, Продукция!A:E, 2, FALSE)</f>
        <v>бриджи</v>
      </c>
      <c r="G417" t="str">
        <f>VLOOKUP(B417, Продукция!A:E, 5,FALSE)</f>
        <v>женщины</v>
      </c>
      <c r="H417" t="str">
        <f>VLOOKUP(C417, Ткани!A:F, 2,FALSE)</f>
        <v>джинса</v>
      </c>
      <c r="I417" t="str">
        <f>VLOOKUP(C417, Ткани!A:F, 3, FALSE)</f>
        <v>красный</v>
      </c>
    </row>
    <row r="418" spans="1:9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  <c r="F418" t="str">
        <f>VLOOKUP(B418, Продукция!A:E, 2, FALSE)</f>
        <v>юбка солнце</v>
      </c>
      <c r="G418" t="str">
        <f>VLOOKUP(B418, Продукция!A:E, 5,FALSE)</f>
        <v>девочки</v>
      </c>
      <c r="H418" t="str">
        <f>VLOOKUP(C418, Ткани!A:F, 2,FALSE)</f>
        <v>бязь</v>
      </c>
      <c r="I418" t="str">
        <f>VLOOKUP(C418, Ткани!A:F, 3, FALSE)</f>
        <v>белый</v>
      </c>
    </row>
    <row r="419" spans="1:9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  <c r="F419" t="str">
        <f>VLOOKUP(B419, Продукция!A:E, 2, FALSE)</f>
        <v>платье ретро</v>
      </c>
      <c r="G419" t="str">
        <f>VLOOKUP(B419, Продукция!A:E, 5,FALSE)</f>
        <v>женщины</v>
      </c>
      <c r="H419" t="str">
        <f>VLOOKUP(C419, Ткани!A:F, 2,FALSE)</f>
        <v>лён</v>
      </c>
      <c r="I419" t="str">
        <f>VLOOKUP(C419, Ткани!A:F, 3, FALSE)</f>
        <v>белый</v>
      </c>
    </row>
    <row r="420" spans="1:9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  <c r="F420" t="str">
        <f>VLOOKUP(B420, Продукция!A:E, 2, FALSE)</f>
        <v>рубашка</v>
      </c>
      <c r="G420" t="str">
        <f>VLOOKUP(B420, Продукция!A:E, 5,FALSE)</f>
        <v>девочки</v>
      </c>
      <c r="H420" t="str">
        <f>VLOOKUP(C420, Ткани!A:F, 2,FALSE)</f>
        <v>вельвет</v>
      </c>
      <c r="I420" t="str">
        <f>VLOOKUP(C420, Ткани!A:F, 3, FALSE)</f>
        <v>черный</v>
      </c>
    </row>
    <row r="421" spans="1:9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  <c r="F421" t="str">
        <f>VLOOKUP(B421, Продукция!A:E, 2, FALSE)</f>
        <v>платье-трапеция</v>
      </c>
      <c r="G421" t="str">
        <f>VLOOKUP(B421, Продукция!A:E, 5,FALSE)</f>
        <v>девочки</v>
      </c>
      <c r="H421" t="str">
        <f>VLOOKUP(C421, Ткани!A:F, 2,FALSE)</f>
        <v>лён</v>
      </c>
      <c r="I421" t="str">
        <f>VLOOKUP(C421, Ткани!A:F, 3, FALSE)</f>
        <v>зеленый</v>
      </c>
    </row>
    <row r="422" spans="1:9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  <c r="F422" t="str">
        <f>VLOOKUP(B422, Продукция!A:E, 2, FALSE)</f>
        <v>рубашка</v>
      </c>
      <c r="G422" t="str">
        <f>VLOOKUP(B422, Продукция!A:E, 5,FALSE)</f>
        <v>мальчики</v>
      </c>
      <c r="H422" t="str">
        <f>VLOOKUP(C422, Ткани!A:F, 2,FALSE)</f>
        <v>лён</v>
      </c>
      <c r="I422" t="str">
        <f>VLOOKUP(C422, Ткани!A:F, 3, FALSE)</f>
        <v>зеленый</v>
      </c>
    </row>
    <row r="423" spans="1:9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  <c r="F423" t="str">
        <f>VLOOKUP(B423, Продукция!A:E, 2, FALSE)</f>
        <v>юбка полусолнце</v>
      </c>
      <c r="G423" t="str">
        <f>VLOOKUP(B423, Продукция!A:E, 5,FALSE)</f>
        <v>девочки</v>
      </c>
      <c r="H423" t="str">
        <f>VLOOKUP(C423, Ткани!A:F, 2,FALSE)</f>
        <v>вельвет</v>
      </c>
      <c r="I423" t="str">
        <f>VLOOKUP(C423, Ткани!A:F, 3, FALSE)</f>
        <v>красный</v>
      </c>
    </row>
    <row r="424" spans="1:9" hidden="1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  <c r="F424" t="str">
        <f>VLOOKUP(B424, Продукция!A:E, 2, FALSE)</f>
        <v>платье-рубашка</v>
      </c>
      <c r="G424" t="str">
        <f>VLOOKUP(B424, Продукция!A:E, 5,FALSE)</f>
        <v>женщины</v>
      </c>
      <c r="H424" t="str">
        <f>VLOOKUP(C424, Ткани!A:F, 2,FALSE)</f>
        <v>бархат</v>
      </c>
      <c r="I424" t="str">
        <f>VLOOKUP(C424, Ткани!A:F, 3, FALSE)</f>
        <v>красный</v>
      </c>
    </row>
    <row r="425" spans="1:9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  <c r="F425" t="str">
        <f>VLOOKUP(B425, Продукция!A:E, 2, FALSE)</f>
        <v>платье-сарафан</v>
      </c>
      <c r="G425" t="str">
        <f>VLOOKUP(B425, Продукция!A:E, 5,FALSE)</f>
        <v>женщины</v>
      </c>
      <c r="H425" t="str">
        <f>VLOOKUP(C425, Ткани!A:F, 2,FALSE)</f>
        <v>сатин</v>
      </c>
      <c r="I425" t="str">
        <f>VLOOKUP(C425, Ткани!A:F, 3, FALSE)</f>
        <v>белый</v>
      </c>
    </row>
    <row r="426" spans="1:9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  <c r="F426" t="str">
        <f>VLOOKUP(B426, Продукция!A:E, 2, FALSE)</f>
        <v>платье с кокеткой</v>
      </c>
      <c r="G426" t="str">
        <f>VLOOKUP(B426, Продукция!A:E, 5,FALSE)</f>
        <v>женщины</v>
      </c>
      <c r="H426" t="str">
        <f>VLOOKUP(C426, Ткани!A:F, 2,FALSE)</f>
        <v>муслин</v>
      </c>
      <c r="I426" t="str">
        <f>VLOOKUP(C426, Ткани!A:F, 3, FALSE)</f>
        <v>красный</v>
      </c>
    </row>
    <row r="427" spans="1:9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  <c r="F427" t="str">
        <f>VLOOKUP(B427, Продукция!A:E, 2, FALSE)</f>
        <v>рубашка</v>
      </c>
      <c r="G427" t="str">
        <f>VLOOKUP(B427, Продукция!A:E, 5,FALSE)</f>
        <v>девочки</v>
      </c>
      <c r="H427" t="str">
        <f>VLOOKUP(C427, Ткани!A:F, 2,FALSE)</f>
        <v>муслин</v>
      </c>
      <c r="I427" t="str">
        <f>VLOOKUP(C427, Ткани!A:F, 3, FALSE)</f>
        <v>синий</v>
      </c>
    </row>
    <row r="428" spans="1:9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  <c r="F428" t="str">
        <f>VLOOKUP(B428, Продукция!A:E, 2, FALSE)</f>
        <v>платье-сарафан</v>
      </c>
      <c r="G428" t="str">
        <f>VLOOKUP(B428, Продукция!A:E, 5,FALSE)</f>
        <v>женщины</v>
      </c>
      <c r="H428" t="str">
        <f>VLOOKUP(C428, Ткани!A:F, 2,FALSE)</f>
        <v>крепдешин</v>
      </c>
      <c r="I428" t="str">
        <f>VLOOKUP(C428, Ткани!A:F, 3, FALSE)</f>
        <v>красный</v>
      </c>
    </row>
    <row r="429" spans="1:9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  <c r="F429" t="str">
        <f>VLOOKUP(B429, Продукция!A:E, 2, FALSE)</f>
        <v>юбка полусолнце</v>
      </c>
      <c r="G429" t="str">
        <f>VLOOKUP(B429, Продукция!A:E, 5,FALSE)</f>
        <v>девочки</v>
      </c>
      <c r="H429" t="str">
        <f>VLOOKUP(C429, Ткани!A:F, 2,FALSE)</f>
        <v>ситец</v>
      </c>
      <c r="I429" t="str">
        <f>VLOOKUP(C429, Ткани!A:F, 3, FALSE)</f>
        <v>белый</v>
      </c>
    </row>
    <row r="430" spans="1:9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  <c r="F430" t="str">
        <f>VLOOKUP(B430, Продукция!A:E, 2, FALSE)</f>
        <v>блузка с длинным рукавом</v>
      </c>
      <c r="G430" t="str">
        <f>VLOOKUP(B430, Продукция!A:E, 5,FALSE)</f>
        <v>девочки</v>
      </c>
      <c r="H430" t="str">
        <f>VLOOKUP(C430, Ткани!A:F, 2,FALSE)</f>
        <v>бязь</v>
      </c>
      <c r="I430" t="str">
        <f>VLOOKUP(C430, Ткани!A:F, 3, FALSE)</f>
        <v>белый</v>
      </c>
    </row>
    <row r="431" spans="1:9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  <c r="F431" t="str">
        <f>VLOOKUP(B431, Продукция!A:E, 2, FALSE)</f>
        <v>блузка с длинным рукавом</v>
      </c>
      <c r="G431" t="str">
        <f>VLOOKUP(B431, Продукция!A:E, 5,FALSE)</f>
        <v>женщины</v>
      </c>
      <c r="H431" t="str">
        <f>VLOOKUP(C431, Ткани!A:F, 2,FALSE)</f>
        <v>бархат</v>
      </c>
      <c r="I431" t="str">
        <f>VLOOKUP(C431, Ткани!A:F, 3, FALSE)</f>
        <v>черный</v>
      </c>
    </row>
    <row r="432" spans="1:9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  <c r="F432" t="str">
        <f>VLOOKUP(B432, Продукция!A:E, 2, FALSE)</f>
        <v>платье макси</v>
      </c>
      <c r="G432" t="str">
        <f>VLOOKUP(B432, Продукция!A:E, 5,FALSE)</f>
        <v>женщины</v>
      </c>
      <c r="H432" t="str">
        <f>VLOOKUP(C432, Ткани!A:F, 2,FALSE)</f>
        <v>крепдешин</v>
      </c>
      <c r="I432" t="str">
        <f>VLOOKUP(C432, Ткани!A:F, 3, FALSE)</f>
        <v>синий</v>
      </c>
    </row>
    <row r="433" spans="1:9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  <c r="F433" t="str">
        <f>VLOOKUP(B433, Продукция!A:E, 2, FALSE)</f>
        <v>юбка полусолнце</v>
      </c>
      <c r="G433" t="str">
        <f>VLOOKUP(B433, Продукция!A:E, 5,FALSE)</f>
        <v>девочки</v>
      </c>
      <c r="H433" t="str">
        <f>VLOOKUP(C433, Ткани!A:F, 2,FALSE)</f>
        <v>поплин</v>
      </c>
      <c r="I433" t="str">
        <f>VLOOKUP(C433, Ткани!A:F, 3, FALSE)</f>
        <v>зеленый</v>
      </c>
    </row>
    <row r="434" spans="1:9" hidden="1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  <c r="F434" t="str">
        <f>VLOOKUP(B434, Продукция!A:E, 2, FALSE)</f>
        <v>юбка со складками</v>
      </c>
      <c r="G434" t="str">
        <f>VLOOKUP(B434, Продукция!A:E, 5,FALSE)</f>
        <v>девочки</v>
      </c>
      <c r="H434" t="str">
        <f>VLOOKUP(C434, Ткани!A:F, 2,FALSE)</f>
        <v>муслин</v>
      </c>
      <c r="I434" t="str">
        <f>VLOOKUP(C434, Ткани!A:F, 3, FALSE)</f>
        <v>синий</v>
      </c>
    </row>
    <row r="435" spans="1:9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  <c r="F435" t="str">
        <f>VLOOKUP(B435, Продукция!A:E, 2, FALSE)</f>
        <v>платье-трансформер</v>
      </c>
      <c r="G435" t="str">
        <f>VLOOKUP(B435, Продукция!A:E, 5,FALSE)</f>
        <v>женщины</v>
      </c>
      <c r="H435" t="str">
        <f>VLOOKUP(C435, Ткани!A:F, 2,FALSE)</f>
        <v>крепдешин</v>
      </c>
      <c r="I435" t="str">
        <f>VLOOKUP(C435, Ткани!A:F, 3, FALSE)</f>
        <v>красный</v>
      </c>
    </row>
    <row r="436" spans="1:9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  <c r="F436" t="str">
        <f>VLOOKUP(B436, Продукция!A:E, 2, FALSE)</f>
        <v>капри</v>
      </c>
      <c r="G436" t="str">
        <f>VLOOKUP(B436, Продукция!A:E, 5,FALSE)</f>
        <v>девочки</v>
      </c>
      <c r="H436" t="str">
        <f>VLOOKUP(C436, Ткани!A:F, 2,FALSE)</f>
        <v>ситец</v>
      </c>
      <c r="I436" t="str">
        <f>VLOOKUP(C436, Ткани!A:F, 3, FALSE)</f>
        <v>коричневый</v>
      </c>
    </row>
    <row r="437" spans="1:9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  <c r="F437" t="str">
        <f>VLOOKUP(B437, Продукция!A:E, 2, FALSE)</f>
        <v>платье с запахом</v>
      </c>
      <c r="G437" t="str">
        <f>VLOOKUP(B437, Продукция!A:E, 5,FALSE)</f>
        <v>женщины</v>
      </c>
      <c r="H437" t="str">
        <f>VLOOKUP(C437, Ткани!A:F, 2,FALSE)</f>
        <v>муслин</v>
      </c>
      <c r="I437" t="str">
        <f>VLOOKUP(C437, Ткани!A:F, 3, FALSE)</f>
        <v>зеленый</v>
      </c>
    </row>
    <row r="438" spans="1:9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  <c r="F438" t="str">
        <f>VLOOKUP(B438, Продукция!A:E, 2, FALSE)</f>
        <v>юбка с запахом</v>
      </c>
      <c r="G438" t="str">
        <f>VLOOKUP(B438, Продукция!A:E, 5,FALSE)</f>
        <v>женщины</v>
      </c>
      <c r="H438" t="str">
        <f>VLOOKUP(C438, Ткани!A:F, 2,FALSE)</f>
        <v>лён</v>
      </c>
      <c r="I438" t="str">
        <f>VLOOKUP(C438, Ткани!A:F, 3, FALSE)</f>
        <v>белый</v>
      </c>
    </row>
    <row r="439" spans="1:9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  <c r="F439" t="str">
        <f>VLOOKUP(B439, Продукция!A:E, 2, FALSE)</f>
        <v>брюки прямые</v>
      </c>
      <c r="G439" t="str">
        <f>VLOOKUP(B439, Продукция!A:E, 5,FALSE)</f>
        <v>женщины</v>
      </c>
      <c r="H439" t="str">
        <f>VLOOKUP(C439, Ткани!A:F, 2,FALSE)</f>
        <v>джинса</v>
      </c>
      <c r="I439" t="str">
        <f>VLOOKUP(C439, Ткани!A:F, 3, FALSE)</f>
        <v>красный</v>
      </c>
    </row>
    <row r="440" spans="1:9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  <c r="F440" t="str">
        <f>VLOOKUP(B440, Продукция!A:E, 2, FALSE)</f>
        <v>брюки клеш</v>
      </c>
      <c r="G440" t="str">
        <f>VLOOKUP(B440, Продукция!A:E, 5,FALSE)</f>
        <v>женщины</v>
      </c>
      <c r="H440" t="str">
        <f>VLOOKUP(C440, Ткани!A:F, 2,FALSE)</f>
        <v>крепдешин</v>
      </c>
      <c r="I440" t="str">
        <f>VLOOKUP(C440, Ткани!A:F, 3, FALSE)</f>
        <v>зеленый</v>
      </c>
    </row>
    <row r="441" spans="1:9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  <c r="F441" t="str">
        <f>VLOOKUP(B441, Продукция!A:E, 2, FALSE)</f>
        <v>платье-туника</v>
      </c>
      <c r="G441" t="str">
        <f>VLOOKUP(B441, Продукция!A:E, 5,FALSE)</f>
        <v>девочки</v>
      </c>
      <c r="H441" t="str">
        <f>VLOOKUP(C441, Ткани!A:F, 2,FALSE)</f>
        <v>поплин</v>
      </c>
      <c r="I441" t="str">
        <f>VLOOKUP(C441, Ткани!A:F, 3, FALSE)</f>
        <v>синий</v>
      </c>
    </row>
    <row r="442" spans="1:9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  <c r="F442" t="str">
        <f>VLOOKUP(B442, Продукция!A:E, 2, FALSE)</f>
        <v>юбка с запахом</v>
      </c>
      <c r="G442" t="str">
        <f>VLOOKUP(B442, Продукция!A:E, 5,FALSE)</f>
        <v>девочки</v>
      </c>
      <c r="H442" t="str">
        <f>VLOOKUP(C442, Ткани!A:F, 2,FALSE)</f>
        <v>бязь</v>
      </c>
      <c r="I442" t="str">
        <f>VLOOKUP(C442, Ткани!A:F, 3, FALSE)</f>
        <v>белый</v>
      </c>
    </row>
    <row r="443" spans="1:9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  <c r="F443" t="str">
        <f>VLOOKUP(B443, Продукция!A:E, 2, FALSE)</f>
        <v>рубашка</v>
      </c>
      <c r="G443" t="str">
        <f>VLOOKUP(B443, Продукция!A:E, 5,FALSE)</f>
        <v>мальчики</v>
      </c>
      <c r="H443" t="str">
        <f>VLOOKUP(C443, Ткани!A:F, 2,FALSE)</f>
        <v>джинса</v>
      </c>
      <c r="I443" t="str">
        <f>VLOOKUP(C443, Ткани!A:F, 3, FALSE)</f>
        <v>красный</v>
      </c>
    </row>
    <row r="444" spans="1:9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  <c r="F444" t="str">
        <f>VLOOKUP(B444, Продукция!A:E, 2, FALSE)</f>
        <v>юбка солнце</v>
      </c>
      <c r="G444" t="str">
        <f>VLOOKUP(B444, Продукция!A:E, 5,FALSE)</f>
        <v>женщины</v>
      </c>
      <c r="H444" t="str">
        <f>VLOOKUP(C444, Ткани!A:F, 2,FALSE)</f>
        <v>атлас</v>
      </c>
      <c r="I444" t="str">
        <f>VLOOKUP(C444, Ткани!A:F, 3, FALSE)</f>
        <v>красный</v>
      </c>
    </row>
    <row r="445" spans="1:9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  <c r="F445" t="str">
        <f>VLOOKUP(B445, Продукция!A:E, 2, FALSE)</f>
        <v>капри</v>
      </c>
      <c r="G445" t="str">
        <f>VLOOKUP(B445, Продукция!A:E, 5,FALSE)</f>
        <v>женщины</v>
      </c>
      <c r="H445" t="str">
        <f>VLOOKUP(C445, Ткани!A:F, 2,FALSE)</f>
        <v>поплин</v>
      </c>
      <c r="I445" t="str">
        <f>VLOOKUP(C445, Ткани!A:F, 3, FALSE)</f>
        <v>зеленый</v>
      </c>
    </row>
    <row r="446" spans="1:9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  <c r="F446" t="str">
        <f>VLOOKUP(B446, Продукция!A:E, 2, FALSE)</f>
        <v>рубашка</v>
      </c>
      <c r="G446" t="str">
        <f>VLOOKUP(B446, Продукция!A:E, 5,FALSE)</f>
        <v>мужчины</v>
      </c>
      <c r="H446" t="str">
        <f>VLOOKUP(C446, Ткани!A:F, 2,FALSE)</f>
        <v>лён</v>
      </c>
      <c r="I446" t="str">
        <f>VLOOKUP(C446, Ткани!A:F, 3, FALSE)</f>
        <v>желтый</v>
      </c>
    </row>
    <row r="447" spans="1:9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  <c r="F447" t="str">
        <f>VLOOKUP(B447, Продукция!A:E, 2, FALSE)</f>
        <v>брюки зауженные</v>
      </c>
      <c r="G447" t="str">
        <f>VLOOKUP(B447, Продукция!A:E, 5,FALSE)</f>
        <v>мужчины</v>
      </c>
      <c r="H447" t="str">
        <f>VLOOKUP(C447, Ткани!A:F, 2,FALSE)</f>
        <v>джинса</v>
      </c>
      <c r="I447" t="str">
        <f>VLOOKUP(C447, Ткани!A:F, 3, FALSE)</f>
        <v>красный</v>
      </c>
    </row>
    <row r="448" spans="1:9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  <c r="F448" t="str">
        <f>VLOOKUP(B448, Продукция!A:E, 2, FALSE)</f>
        <v>платье с кокеткой</v>
      </c>
      <c r="G448" t="str">
        <f>VLOOKUP(B448, Продукция!A:E, 5,FALSE)</f>
        <v>девочки</v>
      </c>
      <c r="H448" t="str">
        <f>VLOOKUP(C448, Ткани!A:F, 2,FALSE)</f>
        <v>атлас</v>
      </c>
      <c r="I448" t="str">
        <f>VLOOKUP(C448, Ткани!A:F, 3, FALSE)</f>
        <v>синий</v>
      </c>
    </row>
    <row r="449" spans="1:9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  <c r="F449" t="str">
        <f>VLOOKUP(B449, Продукция!A:E, 2, FALSE)</f>
        <v>платье миди</v>
      </c>
      <c r="G449" t="str">
        <f>VLOOKUP(B449, Продукция!A:E, 5,FALSE)</f>
        <v>женщины</v>
      </c>
      <c r="H449" t="str">
        <f>VLOOKUP(C449, Ткани!A:F, 2,FALSE)</f>
        <v>муслин</v>
      </c>
      <c r="I449" t="str">
        <f>VLOOKUP(C449, Ткани!A:F, 3, FALSE)</f>
        <v>синий</v>
      </c>
    </row>
    <row r="450" spans="1:9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  <c r="F450" t="str">
        <f>VLOOKUP(B450, Продукция!A:E, 2, FALSE)</f>
        <v>платье прямое</v>
      </c>
      <c r="G450" t="str">
        <f>VLOOKUP(B450, Продукция!A:E, 5,FALSE)</f>
        <v>женщины</v>
      </c>
      <c r="H450" t="str">
        <f>VLOOKUP(C450, Ткани!A:F, 2,FALSE)</f>
        <v>муслин</v>
      </c>
      <c r="I450" t="str">
        <f>VLOOKUP(C450, Ткани!A:F, 3, FALSE)</f>
        <v>синий</v>
      </c>
    </row>
    <row r="451" spans="1:9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  <c r="F451" t="str">
        <f>VLOOKUP(B451, Продукция!A:E, 2, FALSE)</f>
        <v>брюки зауженные</v>
      </c>
      <c r="G451" t="str">
        <f>VLOOKUP(B451, Продукция!A:E, 5,FALSE)</f>
        <v>мужчины</v>
      </c>
      <c r="H451" t="str">
        <f>VLOOKUP(C451, Ткани!A:F, 2,FALSE)</f>
        <v>вельвет</v>
      </c>
      <c r="I451" t="str">
        <f>VLOOKUP(C451, Ткани!A:F, 3, FALSE)</f>
        <v>синий</v>
      </c>
    </row>
    <row r="452" spans="1:9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  <c r="F452" t="str">
        <f>VLOOKUP(B452, Продукция!A:E, 2, FALSE)</f>
        <v>платье с напуском на талии</v>
      </c>
      <c r="G452" t="str">
        <f>VLOOKUP(B452, Продукция!A:E, 5,FALSE)</f>
        <v>женщины</v>
      </c>
      <c r="H452" t="str">
        <f>VLOOKUP(C452, Ткани!A:F, 2,FALSE)</f>
        <v>лён</v>
      </c>
      <c r="I452" t="str">
        <f>VLOOKUP(C452, Ткани!A:F, 3, FALSE)</f>
        <v>зеленый</v>
      </c>
    </row>
    <row r="453" spans="1:9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  <c r="F453" t="str">
        <f>VLOOKUP(B453, Продукция!A:E, 2, FALSE)</f>
        <v>платье ретро</v>
      </c>
      <c r="G453" t="str">
        <f>VLOOKUP(B453, Продукция!A:E, 5,FALSE)</f>
        <v>женщины</v>
      </c>
      <c r="H453" t="str">
        <f>VLOOKUP(C453, Ткани!A:F, 2,FALSE)</f>
        <v>драп</v>
      </c>
      <c r="I453" t="str">
        <f>VLOOKUP(C453, Ткани!A:F, 3, FALSE)</f>
        <v>синий</v>
      </c>
    </row>
    <row r="454" spans="1:9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  <c r="F454" t="str">
        <f>VLOOKUP(B454, Продукция!A:E, 2, FALSE)</f>
        <v>брюки прямые</v>
      </c>
      <c r="G454" t="str">
        <f>VLOOKUP(B454, Продукция!A:E, 5,FALSE)</f>
        <v>женщины</v>
      </c>
      <c r="H454" t="str">
        <f>VLOOKUP(C454, Ткани!A:F, 2,FALSE)</f>
        <v>вельвет</v>
      </c>
      <c r="I454" t="str">
        <f>VLOOKUP(C454, Ткани!A:F, 3, FALSE)</f>
        <v>синий</v>
      </c>
    </row>
    <row r="455" spans="1:9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  <c r="F455" t="str">
        <f>VLOOKUP(B455, Продукция!A:E, 2, FALSE)</f>
        <v>юбка с оборкой</v>
      </c>
      <c r="G455" t="str">
        <f>VLOOKUP(B455, Продукция!A:E, 5,FALSE)</f>
        <v>девочки</v>
      </c>
      <c r="H455" t="str">
        <f>VLOOKUP(C455, Ткани!A:F, 2,FALSE)</f>
        <v>бязь</v>
      </c>
      <c r="I455" t="str">
        <f>VLOOKUP(C455, Ткани!A:F, 3, FALSE)</f>
        <v>белый</v>
      </c>
    </row>
    <row r="456" spans="1:9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  <c r="F456" t="str">
        <f>VLOOKUP(B456, Продукция!A:E, 2, FALSE)</f>
        <v>юбка с оборкой</v>
      </c>
      <c r="G456" t="str">
        <f>VLOOKUP(B456, Продукция!A:E, 5,FALSE)</f>
        <v>девочки</v>
      </c>
      <c r="H456" t="str">
        <f>VLOOKUP(C456, Ткани!A:F, 2,FALSE)</f>
        <v>батист</v>
      </c>
      <c r="I456" t="str">
        <f>VLOOKUP(C456, Ткани!A:F, 3, FALSE)</f>
        <v>голубой</v>
      </c>
    </row>
    <row r="457" spans="1:9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  <c r="F457" t="str">
        <f>VLOOKUP(B457, Продукция!A:E, 2, FALSE)</f>
        <v>юбка с оборкой</v>
      </c>
      <c r="G457" t="str">
        <f>VLOOKUP(B457, Продукция!A:E, 5,FALSE)</f>
        <v>женщины</v>
      </c>
      <c r="H457" t="str">
        <f>VLOOKUP(C457, Ткани!A:F, 2,FALSE)</f>
        <v>лён</v>
      </c>
      <c r="I457" t="str">
        <f>VLOOKUP(C457, Ткани!A:F, 3, FALSE)</f>
        <v>зеленый</v>
      </c>
    </row>
    <row r="458" spans="1:9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  <c r="F458" t="str">
        <f>VLOOKUP(B458, Продукция!A:E, 2, FALSE)</f>
        <v>брюки прямые</v>
      </c>
      <c r="G458" t="str">
        <f>VLOOKUP(B458, Продукция!A:E, 5,FALSE)</f>
        <v>женщины</v>
      </c>
      <c r="H458" t="str">
        <f>VLOOKUP(C458, Ткани!A:F, 2,FALSE)</f>
        <v>лён</v>
      </c>
      <c r="I458" t="str">
        <f>VLOOKUP(C458, Ткани!A:F, 3, FALSE)</f>
        <v>синий</v>
      </c>
    </row>
    <row r="459" spans="1:9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  <c r="F459" t="str">
        <f>VLOOKUP(B459, Продукция!A:E, 2, FALSE)</f>
        <v>капри</v>
      </c>
      <c r="G459" t="str">
        <f>VLOOKUP(B459, Продукция!A:E, 5,FALSE)</f>
        <v>девочки</v>
      </c>
      <c r="H459" t="str">
        <f>VLOOKUP(C459, Ткани!A:F, 2,FALSE)</f>
        <v>ситец</v>
      </c>
      <c r="I459" t="str">
        <f>VLOOKUP(C459, Ткани!A:F, 3, FALSE)</f>
        <v>красный</v>
      </c>
    </row>
    <row r="460" spans="1:9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  <c r="F460" t="str">
        <f>VLOOKUP(B460, Продукция!A:E, 2, FALSE)</f>
        <v>платье миди</v>
      </c>
      <c r="G460" t="str">
        <f>VLOOKUP(B460, Продукция!A:E, 5,FALSE)</f>
        <v>женщины</v>
      </c>
      <c r="H460" t="str">
        <f>VLOOKUP(C460, Ткани!A:F, 2,FALSE)</f>
        <v>ситец</v>
      </c>
      <c r="I460" t="str">
        <f>VLOOKUP(C460, Ткани!A:F, 3, FALSE)</f>
        <v>белый</v>
      </c>
    </row>
    <row r="461" spans="1:9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  <c r="F461" t="str">
        <f>VLOOKUP(B461, Продукция!A:E, 2, FALSE)</f>
        <v>блузка с длинным рукавом</v>
      </c>
      <c r="G461" t="str">
        <f>VLOOKUP(B461, Продукция!A:E, 5,FALSE)</f>
        <v>женщины</v>
      </c>
      <c r="H461" t="str">
        <f>VLOOKUP(C461, Ткани!A:F, 2,FALSE)</f>
        <v>крепдешин</v>
      </c>
      <c r="I461" t="str">
        <f>VLOOKUP(C461, Ткани!A:F, 3, FALSE)</f>
        <v>синий</v>
      </c>
    </row>
    <row r="462" spans="1:9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  <c r="F462" t="str">
        <f>VLOOKUP(B462, Продукция!A:E, 2, FALSE)</f>
        <v>блузка с длинным рукавом</v>
      </c>
      <c r="G462" t="str">
        <f>VLOOKUP(B462, Продукция!A:E, 5,FALSE)</f>
        <v>женщины</v>
      </c>
      <c r="H462" t="str">
        <f>VLOOKUP(C462, Ткани!A:F, 2,FALSE)</f>
        <v>лён</v>
      </c>
      <c r="I462" t="str">
        <f>VLOOKUP(C462, Ткани!A:F, 3, FALSE)</f>
        <v>белый</v>
      </c>
    </row>
    <row r="463" spans="1:9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  <c r="F463" t="str">
        <f>VLOOKUP(B463, Продукция!A:E, 2, FALSE)</f>
        <v>платье с кокеткой</v>
      </c>
      <c r="G463" t="str">
        <f>VLOOKUP(B463, Продукция!A:E, 5,FALSE)</f>
        <v>женщины</v>
      </c>
      <c r="H463" t="str">
        <f>VLOOKUP(C463, Ткани!A:F, 2,FALSE)</f>
        <v>бархат</v>
      </c>
      <c r="I463" t="str">
        <f>VLOOKUP(C463, Ткани!A:F, 3, FALSE)</f>
        <v>черный</v>
      </c>
    </row>
    <row r="464" spans="1:9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  <c r="F464" t="str">
        <f>VLOOKUP(B464, Продукция!A:E, 2, FALSE)</f>
        <v>брюки зауженные</v>
      </c>
      <c r="G464" t="str">
        <f>VLOOKUP(B464, Продукция!A:E, 5,FALSE)</f>
        <v>мальчики</v>
      </c>
      <c r="H464" t="str">
        <f>VLOOKUP(C464, Ткани!A:F, 2,FALSE)</f>
        <v>джинса</v>
      </c>
      <c r="I464" t="str">
        <f>VLOOKUP(C464, Ткани!A:F, 3, FALSE)</f>
        <v>белый</v>
      </c>
    </row>
    <row r="465" spans="1:9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  <c r="F465" t="str">
        <f>VLOOKUP(B465, Продукция!A:E, 2, FALSE)</f>
        <v>капри</v>
      </c>
      <c r="G465" t="str">
        <f>VLOOKUP(B465, Продукция!A:E, 5,FALSE)</f>
        <v>девочки</v>
      </c>
      <c r="H465" t="str">
        <f>VLOOKUP(C465, Ткани!A:F, 2,FALSE)</f>
        <v>атлас</v>
      </c>
      <c r="I465" t="str">
        <f>VLOOKUP(C465, Ткани!A:F, 3, FALSE)</f>
        <v>желтый</v>
      </c>
    </row>
    <row r="466" spans="1:9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  <c r="F466" t="str">
        <f>VLOOKUP(B466, Продукция!A:E, 2, FALSE)</f>
        <v>капри</v>
      </c>
      <c r="G466" t="str">
        <f>VLOOKUP(B466, Продукция!A:E, 5,FALSE)</f>
        <v>женщины</v>
      </c>
      <c r="H466" t="str">
        <f>VLOOKUP(C466, Ткани!A:F, 2,FALSE)</f>
        <v>муслин</v>
      </c>
      <c r="I466" t="str">
        <f>VLOOKUP(C466, Ткани!A:F, 3, FALSE)</f>
        <v>синий</v>
      </c>
    </row>
    <row r="467" spans="1:9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  <c r="F467" t="str">
        <f>VLOOKUP(B467, Продукция!A:E, 2, FALSE)</f>
        <v>платье с напуском на талии</v>
      </c>
      <c r="G467" t="str">
        <f>VLOOKUP(B467, Продукция!A:E, 5,FALSE)</f>
        <v>женщины</v>
      </c>
      <c r="H467" t="str">
        <f>VLOOKUP(C467, Ткани!A:F, 2,FALSE)</f>
        <v>драп</v>
      </c>
      <c r="I467" t="str">
        <f>VLOOKUP(C467, Ткани!A:F, 3, FALSE)</f>
        <v>желтый</v>
      </c>
    </row>
    <row r="468" spans="1:9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  <c r="F468" t="str">
        <f>VLOOKUP(B468, Продукция!A:E, 2, FALSE)</f>
        <v>бермуды</v>
      </c>
      <c r="G468" t="str">
        <f>VLOOKUP(B468, Продукция!A:E, 5,FALSE)</f>
        <v>мужчины</v>
      </c>
      <c r="H468" t="str">
        <f>VLOOKUP(C468, Ткани!A:F, 2,FALSE)</f>
        <v>джинса</v>
      </c>
      <c r="I468" t="str">
        <f>VLOOKUP(C468, Ткани!A:F, 3, FALSE)</f>
        <v>белый</v>
      </c>
    </row>
    <row r="469" spans="1:9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  <c r="F469" t="str">
        <f>VLOOKUP(B469, Продукция!A:E, 2, FALSE)</f>
        <v>платье миди</v>
      </c>
      <c r="G469" t="str">
        <f>VLOOKUP(B469, Продукция!A:E, 5,FALSE)</f>
        <v>женщины</v>
      </c>
      <c r="H469" t="str">
        <f>VLOOKUP(C469, Ткани!A:F, 2,FALSE)</f>
        <v>креп-сатин</v>
      </c>
      <c r="I469" t="str">
        <f>VLOOKUP(C469, Ткани!A:F, 3, FALSE)</f>
        <v>желтый</v>
      </c>
    </row>
    <row r="470" spans="1:9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  <c r="F470" t="str">
        <f>VLOOKUP(B470, Продукция!A:E, 2, FALSE)</f>
        <v>юбка солнце</v>
      </c>
      <c r="G470" t="str">
        <f>VLOOKUP(B470, Продукция!A:E, 5,FALSE)</f>
        <v>женщины</v>
      </c>
      <c r="H470" t="str">
        <f>VLOOKUP(C470, Ткани!A:F, 2,FALSE)</f>
        <v>вельвет</v>
      </c>
      <c r="I470" t="str">
        <f>VLOOKUP(C470, Ткани!A:F, 3, FALSE)</f>
        <v>черный</v>
      </c>
    </row>
    <row r="471" spans="1:9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  <c r="F471" t="str">
        <f>VLOOKUP(B471, Продукция!A:E, 2, FALSE)</f>
        <v>платье прямое</v>
      </c>
      <c r="G471" t="str">
        <f>VLOOKUP(B471, Продукция!A:E, 5,FALSE)</f>
        <v>девочки</v>
      </c>
      <c r="H471" t="str">
        <f>VLOOKUP(C471, Ткани!A:F, 2,FALSE)</f>
        <v>вельвет</v>
      </c>
      <c r="I471" t="str">
        <f>VLOOKUP(C471, Ткани!A:F, 3, FALSE)</f>
        <v>синий</v>
      </c>
    </row>
    <row r="472" spans="1:9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  <c r="F472" t="str">
        <f>VLOOKUP(B472, Продукция!A:E, 2, FALSE)</f>
        <v>брюки прямые</v>
      </c>
      <c r="G472" t="str">
        <f>VLOOKUP(B472, Продукция!A:E, 5,FALSE)</f>
        <v>девочки</v>
      </c>
      <c r="H472" t="str">
        <f>VLOOKUP(C472, Ткани!A:F, 2,FALSE)</f>
        <v>лён</v>
      </c>
      <c r="I472" t="str">
        <f>VLOOKUP(C472, Ткани!A:F, 3, FALSE)</f>
        <v>зеленый</v>
      </c>
    </row>
    <row r="473" spans="1:9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  <c r="F473" t="str">
        <f>VLOOKUP(B473, Продукция!A:E, 2, FALSE)</f>
        <v>юбка с оборкой</v>
      </c>
      <c r="G473" t="str">
        <f>VLOOKUP(B473, Продукция!A:E, 5,FALSE)</f>
        <v>женщины</v>
      </c>
      <c r="H473" t="str">
        <f>VLOOKUP(C473, Ткани!A:F, 2,FALSE)</f>
        <v>муслин</v>
      </c>
      <c r="I473" t="str">
        <f>VLOOKUP(C473, Ткани!A:F, 3, FALSE)</f>
        <v>зеленый</v>
      </c>
    </row>
    <row r="474" spans="1:9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  <c r="F474" t="str">
        <f>VLOOKUP(B474, Продукция!A:E, 2, FALSE)</f>
        <v>юбка полусолнце</v>
      </c>
      <c r="G474" t="str">
        <f>VLOOKUP(B474, Продукция!A:E, 5,FALSE)</f>
        <v>девочки</v>
      </c>
      <c r="H474" t="str">
        <f>VLOOKUP(C474, Ткани!A:F, 2,FALSE)</f>
        <v>лён</v>
      </c>
      <c r="I474" t="str">
        <f>VLOOKUP(C474, Ткани!A:F, 3, FALSE)</f>
        <v>желтый</v>
      </c>
    </row>
    <row r="475" spans="1:9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  <c r="F475" t="str">
        <f>VLOOKUP(B475, Продукция!A:E, 2, FALSE)</f>
        <v>юбка солнце</v>
      </c>
      <c r="G475" t="str">
        <f>VLOOKUP(B475, Продукция!A:E, 5,FALSE)</f>
        <v>женщины</v>
      </c>
      <c r="H475" t="str">
        <f>VLOOKUP(C475, Ткани!A:F, 2,FALSE)</f>
        <v>муслин</v>
      </c>
      <c r="I475" t="str">
        <f>VLOOKUP(C475, Ткани!A:F, 3, FALSE)</f>
        <v>зеленый</v>
      </c>
    </row>
    <row r="476" spans="1:9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  <c r="F476" t="str">
        <f>VLOOKUP(B476, Продукция!A:E, 2, FALSE)</f>
        <v>платье-трансформер</v>
      </c>
      <c r="G476" t="str">
        <f>VLOOKUP(B476, Продукция!A:E, 5,FALSE)</f>
        <v>женщины</v>
      </c>
      <c r="H476" t="str">
        <f>VLOOKUP(C476, Ткани!A:F, 2,FALSE)</f>
        <v>креп-сатин</v>
      </c>
      <c r="I476" t="str">
        <f>VLOOKUP(C476, Ткани!A:F, 3, FALSE)</f>
        <v>синий</v>
      </c>
    </row>
    <row r="477" spans="1:9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  <c r="F477" t="str">
        <f>VLOOKUP(B477, Продукция!A:E, 2, FALSE)</f>
        <v>юбка со складками</v>
      </c>
      <c r="G477" t="str">
        <f>VLOOKUP(B477, Продукция!A:E, 5,FALSE)</f>
        <v>девочки</v>
      </c>
      <c r="H477" t="str">
        <f>VLOOKUP(C477, Ткани!A:F, 2,FALSE)</f>
        <v>драп</v>
      </c>
      <c r="I477" t="str">
        <f>VLOOKUP(C477, Ткани!A:F, 3, FALSE)</f>
        <v>красный</v>
      </c>
    </row>
    <row r="478" spans="1:9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  <c r="F478" t="str">
        <f>VLOOKUP(B478, Продукция!A:E, 2, FALSE)</f>
        <v>юбка со складками</v>
      </c>
      <c r="G478" t="str">
        <f>VLOOKUP(B478, Продукция!A:E, 5,FALSE)</f>
        <v>девочки</v>
      </c>
      <c r="H478" t="str">
        <f>VLOOKUP(C478, Ткани!A:F, 2,FALSE)</f>
        <v>лён</v>
      </c>
      <c r="I478" t="str">
        <f>VLOOKUP(C478, Ткани!A:F, 3, FALSE)</f>
        <v>зеленый</v>
      </c>
    </row>
    <row r="479" spans="1:9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  <c r="F479" t="str">
        <f>VLOOKUP(B479, Продукция!A:E, 2, FALSE)</f>
        <v>платье с запахом</v>
      </c>
      <c r="G479" t="str">
        <f>VLOOKUP(B479, Продукция!A:E, 5,FALSE)</f>
        <v>женщины</v>
      </c>
      <c r="H479" t="str">
        <f>VLOOKUP(C479, Ткани!A:F, 2,FALSE)</f>
        <v>батист</v>
      </c>
      <c r="I479" t="str">
        <f>VLOOKUP(C479, Ткани!A:F, 3, FALSE)</f>
        <v>розовый</v>
      </c>
    </row>
    <row r="480" spans="1:9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  <c r="F480" t="str">
        <f>VLOOKUP(B480, Продукция!A:E, 2, FALSE)</f>
        <v>юбка полусолнце</v>
      </c>
      <c r="G480" t="str">
        <f>VLOOKUP(B480, Продукция!A:E, 5,FALSE)</f>
        <v>женщины</v>
      </c>
      <c r="H480" t="str">
        <f>VLOOKUP(C480, Ткани!A:F, 2,FALSE)</f>
        <v>драп</v>
      </c>
      <c r="I480" t="str">
        <f>VLOOKUP(C480, Ткани!A:F, 3, FALSE)</f>
        <v>красный</v>
      </c>
    </row>
    <row r="481" spans="1:9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  <c r="F481" t="str">
        <f>VLOOKUP(B481, Продукция!A:E, 2, FALSE)</f>
        <v>юбка с оборкой</v>
      </c>
      <c r="G481" t="str">
        <f>VLOOKUP(B481, Продукция!A:E, 5,FALSE)</f>
        <v>девочки</v>
      </c>
      <c r="H481" t="str">
        <f>VLOOKUP(C481, Ткани!A:F, 2,FALSE)</f>
        <v>лён</v>
      </c>
      <c r="I481" t="str">
        <f>VLOOKUP(C481, Ткани!A:F, 3, FALSE)</f>
        <v>красный</v>
      </c>
    </row>
    <row r="482" spans="1:9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  <c r="F482" t="str">
        <f>VLOOKUP(B482, Продукция!A:E, 2, FALSE)</f>
        <v>платье-халат</v>
      </c>
      <c r="G482" t="str">
        <f>VLOOKUP(B482, Продукция!A:E, 5,FALSE)</f>
        <v>женщины</v>
      </c>
      <c r="H482" t="str">
        <f>VLOOKUP(C482, Ткани!A:F, 2,FALSE)</f>
        <v>драп</v>
      </c>
      <c r="I482" t="str">
        <f>VLOOKUP(C482, Ткани!A:F, 3, FALSE)</f>
        <v>синий</v>
      </c>
    </row>
    <row r="483" spans="1:9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  <c r="F483" t="str">
        <f>VLOOKUP(B483, Продукция!A:E, 2, FALSE)</f>
        <v>платье с кокеткой</v>
      </c>
      <c r="G483" t="str">
        <f>VLOOKUP(B483, Продукция!A:E, 5,FALSE)</f>
        <v>девочки</v>
      </c>
      <c r="H483" t="str">
        <f>VLOOKUP(C483, Ткани!A:F, 2,FALSE)</f>
        <v>креп-сатин</v>
      </c>
      <c r="I483" t="str">
        <f>VLOOKUP(C483, Ткани!A:F, 3, FALSE)</f>
        <v>синий</v>
      </c>
    </row>
    <row r="484" spans="1:9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  <c r="F484" t="str">
        <f>VLOOKUP(B484, Продукция!A:E, 2, FALSE)</f>
        <v>юбка солнце</v>
      </c>
      <c r="G484" t="str">
        <f>VLOOKUP(B484, Продукция!A:E, 5,FALSE)</f>
        <v>женщины</v>
      </c>
      <c r="H484" t="str">
        <f>VLOOKUP(C484, Ткани!A:F, 2,FALSE)</f>
        <v>джинса</v>
      </c>
      <c r="I484" t="str">
        <f>VLOOKUP(C484, Ткани!A:F, 3, FALSE)</f>
        <v>зеленый</v>
      </c>
    </row>
    <row r="485" spans="1:9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  <c r="F485" t="str">
        <f>VLOOKUP(B485, Продукция!A:E, 2, FALSE)</f>
        <v>платье-трансформер</v>
      </c>
      <c r="G485" t="str">
        <f>VLOOKUP(B485, Продукция!A:E, 5,FALSE)</f>
        <v>женщины</v>
      </c>
      <c r="H485" t="str">
        <f>VLOOKUP(C485, Ткани!A:F, 2,FALSE)</f>
        <v>креп-сатин</v>
      </c>
      <c r="I485" t="str">
        <f>VLOOKUP(C485, Ткани!A:F, 3, FALSE)</f>
        <v>желтый</v>
      </c>
    </row>
    <row r="486" spans="1:9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  <c r="F486" t="str">
        <f>VLOOKUP(B486, Продукция!A:E, 2, FALSE)</f>
        <v>платье-трапеция</v>
      </c>
      <c r="G486" t="str">
        <f>VLOOKUP(B486, Продукция!A:E, 5,FALSE)</f>
        <v>девочки</v>
      </c>
      <c r="H486" t="str">
        <f>VLOOKUP(C486, Ткани!A:F, 2,FALSE)</f>
        <v>бязь</v>
      </c>
      <c r="I486" t="str">
        <f>VLOOKUP(C486, Ткани!A:F, 3, FALSE)</f>
        <v>красный</v>
      </c>
    </row>
    <row r="487" spans="1:9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  <c r="F487" t="str">
        <f>VLOOKUP(B487, Продукция!A:E, 2, FALSE)</f>
        <v>платье-жилет</v>
      </c>
      <c r="G487" t="str">
        <f>VLOOKUP(B487, Продукция!A:E, 5,FALSE)</f>
        <v>женщины</v>
      </c>
      <c r="H487" t="str">
        <f>VLOOKUP(C487, Ткани!A:F, 2,FALSE)</f>
        <v>поплин</v>
      </c>
      <c r="I487" t="str">
        <f>VLOOKUP(C487, Ткани!A:F, 3, FALSE)</f>
        <v>зеленый</v>
      </c>
    </row>
    <row r="488" spans="1:9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  <c r="F488" t="str">
        <f>VLOOKUP(B488, Продукция!A:E, 2, FALSE)</f>
        <v>юбка с запахом</v>
      </c>
      <c r="G488" t="str">
        <f>VLOOKUP(B488, Продукция!A:E, 5,FALSE)</f>
        <v>девочки</v>
      </c>
      <c r="H488" t="str">
        <f>VLOOKUP(C488, Ткани!A:F, 2,FALSE)</f>
        <v>муслин</v>
      </c>
      <c r="I488" t="str">
        <f>VLOOKUP(C488, Ткани!A:F, 3, FALSE)</f>
        <v>красный</v>
      </c>
    </row>
    <row r="489" spans="1:9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  <c r="F489" t="str">
        <f>VLOOKUP(B489, Продукция!A:E, 2, FALSE)</f>
        <v>брюки прямые</v>
      </c>
      <c r="G489" t="str">
        <f>VLOOKUP(B489, Продукция!A:E, 5,FALSE)</f>
        <v>женщины</v>
      </c>
      <c r="H489" t="str">
        <f>VLOOKUP(C489, Ткани!A:F, 2,FALSE)</f>
        <v>поплин</v>
      </c>
      <c r="I489" t="str">
        <f>VLOOKUP(C489, Ткани!A:F, 3, FALSE)</f>
        <v>синий</v>
      </c>
    </row>
    <row r="490" spans="1:9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  <c r="F490" t="str">
        <f>VLOOKUP(B490, Продукция!A:E, 2, FALSE)</f>
        <v>юбка с запахом</v>
      </c>
      <c r="G490" t="str">
        <f>VLOOKUP(B490, Продукция!A:E, 5,FALSE)</f>
        <v>девочки</v>
      </c>
      <c r="H490" t="str">
        <f>VLOOKUP(C490, Ткани!A:F, 2,FALSE)</f>
        <v>джинса</v>
      </c>
      <c r="I490" t="str">
        <f>VLOOKUP(C490, Ткани!A:F, 3, FALSE)</f>
        <v>красный</v>
      </c>
    </row>
    <row r="491" spans="1:9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  <c r="F491" t="str">
        <f>VLOOKUP(B491, Продукция!A:E, 2, FALSE)</f>
        <v>рубашка</v>
      </c>
      <c r="G491" t="str">
        <f>VLOOKUP(B491, Продукция!A:E, 5,FALSE)</f>
        <v>девочки</v>
      </c>
      <c r="H491" t="str">
        <f>VLOOKUP(C491, Ткани!A:F, 2,FALSE)</f>
        <v>ситец</v>
      </c>
      <c r="I491" t="str">
        <f>VLOOKUP(C491, Ткани!A:F, 3, FALSE)</f>
        <v>белый</v>
      </c>
    </row>
    <row r="492" spans="1:9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  <c r="F492" t="str">
        <f>VLOOKUP(B492, Продукция!A:E, 2, FALSE)</f>
        <v>юбка с запахом</v>
      </c>
      <c r="G492" t="str">
        <f>VLOOKUP(B492, Продукция!A:E, 5,FALSE)</f>
        <v>девочки</v>
      </c>
      <c r="H492" t="str">
        <f>VLOOKUP(C492, Ткани!A:F, 2,FALSE)</f>
        <v>лён</v>
      </c>
      <c r="I492" t="str">
        <f>VLOOKUP(C492, Ткани!A:F, 3, FALSE)</f>
        <v>белый</v>
      </c>
    </row>
    <row r="493" spans="1:9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  <c r="F493" t="str">
        <f>VLOOKUP(B493, Продукция!A:E, 2, FALSE)</f>
        <v>юбка со складками</v>
      </c>
      <c r="G493" t="str">
        <f>VLOOKUP(B493, Продукция!A:E, 5,FALSE)</f>
        <v>девочки</v>
      </c>
      <c r="H493" t="str">
        <f>VLOOKUP(C493, Ткани!A:F, 2,FALSE)</f>
        <v>крепдешин</v>
      </c>
      <c r="I493" t="str">
        <f>VLOOKUP(C493, Ткани!A:F, 3, FALSE)</f>
        <v>красный</v>
      </c>
    </row>
    <row r="494" spans="1:9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  <c r="F494" t="str">
        <f>VLOOKUP(B494, Продукция!A:E, 2, FALSE)</f>
        <v>юбка с запахом</v>
      </c>
      <c r="G494" t="str">
        <f>VLOOKUP(B494, Продукция!A:E, 5,FALSE)</f>
        <v>женщины</v>
      </c>
      <c r="H494" t="str">
        <f>VLOOKUP(C494, Ткани!A:F, 2,FALSE)</f>
        <v>креп-сатин</v>
      </c>
      <c r="I494" t="str">
        <f>VLOOKUP(C494, Ткани!A:F, 3, FALSE)</f>
        <v>красный</v>
      </c>
    </row>
    <row r="495" spans="1:9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  <c r="F495" t="str">
        <f>VLOOKUP(B495, Продукция!A:E, 2, FALSE)</f>
        <v>юбка солнце</v>
      </c>
      <c r="G495" t="str">
        <f>VLOOKUP(B495, Продукция!A:E, 5,FALSE)</f>
        <v>женщины</v>
      </c>
      <c r="H495" t="str">
        <f>VLOOKUP(C495, Ткани!A:F, 2,FALSE)</f>
        <v>сатин</v>
      </c>
      <c r="I495" t="str">
        <f>VLOOKUP(C495, Ткани!A:F, 3, FALSE)</f>
        <v>красный</v>
      </c>
    </row>
    <row r="496" spans="1:9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  <c r="F496" t="str">
        <f>VLOOKUP(B496, Продукция!A:E, 2, FALSE)</f>
        <v>платье-кимоно</v>
      </c>
      <c r="G496" t="str">
        <f>VLOOKUP(B496, Продукция!A:E, 5,FALSE)</f>
        <v>женщины</v>
      </c>
      <c r="H496" t="str">
        <f>VLOOKUP(C496, Ткани!A:F, 2,FALSE)</f>
        <v>бязь</v>
      </c>
      <c r="I496" t="str">
        <f>VLOOKUP(C496, Ткани!A:F, 3, FALSE)</f>
        <v>белый</v>
      </c>
    </row>
    <row r="497" spans="1:9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  <c r="F497" t="str">
        <f>VLOOKUP(B497, Продукция!A:E, 2, FALSE)</f>
        <v>блузка с длинным рукавом</v>
      </c>
      <c r="G497" t="str">
        <f>VLOOKUP(B497, Продукция!A:E, 5,FALSE)</f>
        <v>женщины</v>
      </c>
      <c r="H497" t="str">
        <f>VLOOKUP(C497, Ткани!A:F, 2,FALSE)</f>
        <v>вельвет</v>
      </c>
      <c r="I497" t="str">
        <f>VLOOKUP(C497, Ткани!A:F, 3, FALSE)</f>
        <v>синий</v>
      </c>
    </row>
    <row r="498" spans="1:9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  <c r="F498" t="str">
        <f>VLOOKUP(B498, Продукция!A:E, 2, FALSE)</f>
        <v>платье-трапеция</v>
      </c>
      <c r="G498" t="str">
        <f>VLOOKUP(B498, Продукция!A:E, 5,FALSE)</f>
        <v>девочки</v>
      </c>
      <c r="H498" t="str">
        <f>VLOOKUP(C498, Ткани!A:F, 2,FALSE)</f>
        <v>креп-сатин</v>
      </c>
      <c r="I498" t="str">
        <f>VLOOKUP(C498, Ткани!A:F, 3, FALSE)</f>
        <v>желтый</v>
      </c>
    </row>
    <row r="499" spans="1:9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  <c r="F499" t="str">
        <f>VLOOKUP(B499, Продукция!A:E, 2, FALSE)</f>
        <v>юбка солнце</v>
      </c>
      <c r="G499" t="str">
        <f>VLOOKUP(B499, Продукция!A:E, 5,FALSE)</f>
        <v>женщины</v>
      </c>
      <c r="H499" t="str">
        <f>VLOOKUP(C499, Ткани!A:F, 2,FALSE)</f>
        <v>бархат</v>
      </c>
      <c r="I499" t="str">
        <f>VLOOKUP(C499, Ткани!A:F, 3, FALSE)</f>
        <v>синий</v>
      </c>
    </row>
    <row r="500" spans="1:9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  <c r="F500" t="str">
        <f>VLOOKUP(B500, Продукция!A:E, 2, FALSE)</f>
        <v>капри</v>
      </c>
      <c r="G500" t="str">
        <f>VLOOKUP(B500, Продукция!A:E, 5,FALSE)</f>
        <v>женщины</v>
      </c>
      <c r="H500" t="str">
        <f>VLOOKUP(C500, Ткани!A:F, 2,FALSE)</f>
        <v>вельвет</v>
      </c>
      <c r="I500" t="str">
        <f>VLOOKUP(C500, Ткани!A:F, 3, FALSE)</f>
        <v>черный</v>
      </c>
    </row>
    <row r="501" spans="1:9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  <c r="F501" t="str">
        <f>VLOOKUP(B501, Продукция!A:E, 2, FALSE)</f>
        <v>блузка с длинным рукавом</v>
      </c>
      <c r="G501" t="str">
        <f>VLOOKUP(B501, Продукция!A:E, 5,FALSE)</f>
        <v>девочки</v>
      </c>
      <c r="H501" t="str">
        <f>VLOOKUP(C501, Ткани!A:F, 2,FALSE)</f>
        <v>крепдешин</v>
      </c>
      <c r="I501" t="str">
        <f>VLOOKUP(C501, Ткани!A:F, 3, FALSE)</f>
        <v>синий</v>
      </c>
    </row>
    <row r="502" spans="1:9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  <c r="F502" t="str">
        <f>VLOOKUP(B502, Продукция!A:E, 2, FALSE)</f>
        <v>бриджи</v>
      </c>
      <c r="G502" t="str">
        <f>VLOOKUP(B502, Продукция!A:E, 5,FALSE)</f>
        <v>женщины</v>
      </c>
      <c r="H502" t="str">
        <f>VLOOKUP(C502, Ткани!A:F, 2,FALSE)</f>
        <v>ситец</v>
      </c>
      <c r="I502" t="str">
        <f>VLOOKUP(C502, Ткани!A:F, 3, FALSE)</f>
        <v>красный</v>
      </c>
    </row>
    <row r="503" spans="1:9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  <c r="F503" t="str">
        <f>VLOOKUP(B503, Продукция!A:E, 2, FALSE)</f>
        <v>капри</v>
      </c>
      <c r="G503" t="str">
        <f>VLOOKUP(B503, Продукция!A:E, 5,FALSE)</f>
        <v>женщины</v>
      </c>
      <c r="H503" t="str">
        <f>VLOOKUP(C503, Ткани!A:F, 2,FALSE)</f>
        <v>лён</v>
      </c>
      <c r="I503" t="str">
        <f>VLOOKUP(C503, Ткани!A:F, 3, FALSE)</f>
        <v>желтый</v>
      </c>
    </row>
    <row r="504" spans="1:9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  <c r="F504" t="str">
        <f>VLOOKUP(B504, Продукция!A:E, 2, FALSE)</f>
        <v>платье-сарафан</v>
      </c>
      <c r="G504" t="str">
        <f>VLOOKUP(B504, Продукция!A:E, 5,FALSE)</f>
        <v>женщины</v>
      </c>
      <c r="H504" t="str">
        <f>VLOOKUP(C504, Ткани!A:F, 2,FALSE)</f>
        <v>бязь</v>
      </c>
      <c r="I504" t="str">
        <f>VLOOKUP(C504, Ткани!A:F, 3, FALSE)</f>
        <v>красный</v>
      </c>
    </row>
    <row r="505" spans="1:9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  <c r="F505" t="str">
        <f>VLOOKUP(B505, Продукция!A:E, 2, FALSE)</f>
        <v>платье с кокеткой</v>
      </c>
      <c r="G505" t="str">
        <f>VLOOKUP(B505, Продукция!A:E, 5,FALSE)</f>
        <v>девочки</v>
      </c>
      <c r="H505" t="str">
        <f>VLOOKUP(C505, Ткани!A:F, 2,FALSE)</f>
        <v>ситец</v>
      </c>
      <c r="I505" t="str">
        <f>VLOOKUP(C505, Ткани!A:F, 3, FALSE)</f>
        <v>белый</v>
      </c>
    </row>
    <row r="506" spans="1:9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  <c r="F506" t="str">
        <f>VLOOKUP(B506, Продукция!A:E, 2, FALSE)</f>
        <v>юбка с оборкой</v>
      </c>
      <c r="G506" t="str">
        <f>VLOOKUP(B506, Продукция!A:E, 5,FALSE)</f>
        <v>женщины</v>
      </c>
      <c r="H506" t="str">
        <f>VLOOKUP(C506, Ткани!A:F, 2,FALSE)</f>
        <v>вельвет</v>
      </c>
      <c r="I506" t="str">
        <f>VLOOKUP(C506, Ткани!A:F, 3, FALSE)</f>
        <v>черный</v>
      </c>
    </row>
    <row r="507" spans="1:9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  <c r="F507" t="str">
        <f>VLOOKUP(B507, Продукция!A:E, 2, FALSE)</f>
        <v>юбка с запахом</v>
      </c>
      <c r="G507" t="str">
        <f>VLOOKUP(B507, Продукция!A:E, 5,FALSE)</f>
        <v>женщины</v>
      </c>
      <c r="H507" t="str">
        <f>VLOOKUP(C507, Ткани!A:F, 2,FALSE)</f>
        <v>бархат</v>
      </c>
      <c r="I507" t="str">
        <f>VLOOKUP(C507, Ткани!A:F, 3, FALSE)</f>
        <v>черный</v>
      </c>
    </row>
    <row r="508" spans="1:9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  <c r="F508" t="str">
        <f>VLOOKUP(B508, Продукция!A:E, 2, FALSE)</f>
        <v>бриджи</v>
      </c>
      <c r="G508" t="str">
        <f>VLOOKUP(B508, Продукция!A:E, 5,FALSE)</f>
        <v>женщины</v>
      </c>
      <c r="H508" t="str">
        <f>VLOOKUP(C508, Ткани!A:F, 2,FALSE)</f>
        <v>лён</v>
      </c>
      <c r="I508" t="str">
        <f>VLOOKUP(C508, Ткани!A:F, 3, FALSE)</f>
        <v>красный</v>
      </c>
    </row>
    <row r="509" spans="1:9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  <c r="F509" t="str">
        <f>VLOOKUP(B509, Продукция!A:E, 2, FALSE)</f>
        <v>платье-рубашка</v>
      </c>
      <c r="G509" t="str">
        <f>VLOOKUP(B509, Продукция!A:E, 5,FALSE)</f>
        <v>женщины</v>
      </c>
      <c r="H509" t="str">
        <f>VLOOKUP(C509, Ткани!A:F, 2,FALSE)</f>
        <v>драп</v>
      </c>
      <c r="I509" t="str">
        <f>VLOOKUP(C509, Ткани!A:F, 3, FALSE)</f>
        <v>синий</v>
      </c>
    </row>
    <row r="510" spans="1:9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  <c r="F510" t="str">
        <f>VLOOKUP(B510, Продукция!A:E, 2, FALSE)</f>
        <v>платье с запахом</v>
      </c>
      <c r="G510" t="str">
        <f>VLOOKUP(B510, Продукция!A:E, 5,FALSE)</f>
        <v>женщины</v>
      </c>
      <c r="H510" t="str">
        <f>VLOOKUP(C510, Ткани!A:F, 2,FALSE)</f>
        <v>сатин</v>
      </c>
      <c r="I510" t="str">
        <f>VLOOKUP(C510, Ткани!A:F, 3, FALSE)</f>
        <v>красный</v>
      </c>
    </row>
    <row r="511" spans="1:9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  <c r="F511" t="str">
        <f>VLOOKUP(B511, Продукция!A:E, 2, FALSE)</f>
        <v>платье-халат</v>
      </c>
      <c r="G511" t="str">
        <f>VLOOKUP(B511, Продукция!A:E, 5,FALSE)</f>
        <v>женщины</v>
      </c>
      <c r="H511" t="str">
        <f>VLOOKUP(C511, Ткани!A:F, 2,FALSE)</f>
        <v>крепдешин</v>
      </c>
      <c r="I511" t="str">
        <f>VLOOKUP(C511, Ткани!A:F, 3, FALSE)</f>
        <v>зеленый</v>
      </c>
    </row>
    <row r="512" spans="1:9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  <c r="F512" t="str">
        <f>VLOOKUP(B512, Продукция!A:E, 2, FALSE)</f>
        <v>юбка полусолнце</v>
      </c>
      <c r="G512" t="str">
        <f>VLOOKUP(B512, Продукция!A:E, 5,FALSE)</f>
        <v>женщины</v>
      </c>
      <c r="H512" t="str">
        <f>VLOOKUP(C512, Ткани!A:F, 2,FALSE)</f>
        <v>лён</v>
      </c>
      <c r="I512" t="str">
        <f>VLOOKUP(C512, Ткани!A:F, 3, FALSE)</f>
        <v>зеленый</v>
      </c>
    </row>
    <row r="513" spans="1:9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  <c r="F513" t="str">
        <f>VLOOKUP(B513, Продукция!A:E, 2, FALSE)</f>
        <v>юбка с запахом</v>
      </c>
      <c r="G513" t="str">
        <f>VLOOKUP(B513, Продукция!A:E, 5,FALSE)</f>
        <v>женщины</v>
      </c>
      <c r="H513" t="str">
        <f>VLOOKUP(C513, Ткани!A:F, 2,FALSE)</f>
        <v>лён</v>
      </c>
      <c r="I513" t="str">
        <f>VLOOKUP(C513, Ткани!A:F, 3, FALSE)</f>
        <v>синий</v>
      </c>
    </row>
    <row r="514" spans="1:9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  <c r="F514" t="str">
        <f>VLOOKUP(B514, Продукция!A:E, 2, FALSE)</f>
        <v>бриджи</v>
      </c>
      <c r="G514" t="str">
        <f>VLOOKUP(B514, Продукция!A:E, 5,FALSE)</f>
        <v>девочки</v>
      </c>
      <c r="H514" t="str">
        <f>VLOOKUP(C514, Ткани!A:F, 2,FALSE)</f>
        <v>атлас</v>
      </c>
      <c r="I514" t="str">
        <f>VLOOKUP(C514, Ткани!A:F, 3, FALSE)</f>
        <v>синий</v>
      </c>
    </row>
    <row r="515" spans="1:9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  <c r="F515" t="str">
        <f>VLOOKUP(B515, Продукция!A:E, 2, FALSE)</f>
        <v>юбка солнце</v>
      </c>
      <c r="G515" t="str">
        <f>VLOOKUP(B515, Продукция!A:E, 5,FALSE)</f>
        <v>женщины</v>
      </c>
      <c r="H515" t="str">
        <f>VLOOKUP(C515, Ткани!A:F, 2,FALSE)</f>
        <v>креп-сатин</v>
      </c>
      <c r="I515" t="str">
        <f>VLOOKUP(C515, Ткани!A:F, 3, FALSE)</f>
        <v>желтый</v>
      </c>
    </row>
    <row r="516" spans="1:9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  <c r="F516" t="str">
        <f>VLOOKUP(B516, Продукция!A:E, 2, FALSE)</f>
        <v>брюки прямые</v>
      </c>
      <c r="G516" t="str">
        <f>VLOOKUP(B516, Продукция!A:E, 5,FALSE)</f>
        <v>мужчины</v>
      </c>
      <c r="H516" t="str">
        <f>VLOOKUP(C516, Ткани!A:F, 2,FALSE)</f>
        <v>вельвет</v>
      </c>
      <c r="I516" t="str">
        <f>VLOOKUP(C516, Ткани!A:F, 3, FALSE)</f>
        <v>красный</v>
      </c>
    </row>
    <row r="517" spans="1:9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  <c r="F517" t="str">
        <f>VLOOKUP(B517, Продукция!A:E, 2, FALSE)</f>
        <v>юбка с запахом</v>
      </c>
      <c r="G517" t="str">
        <f>VLOOKUP(B517, Продукция!A:E, 5,FALSE)</f>
        <v>девочки</v>
      </c>
      <c r="H517" t="str">
        <f>VLOOKUP(C517, Ткани!A:F, 2,FALSE)</f>
        <v>бархат</v>
      </c>
      <c r="I517" t="str">
        <f>VLOOKUP(C517, Ткани!A:F, 3, FALSE)</f>
        <v>красный</v>
      </c>
    </row>
    <row r="518" spans="1:9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  <c r="F518" t="str">
        <f>VLOOKUP(B518, Продукция!A:E, 2, FALSE)</f>
        <v>капри</v>
      </c>
      <c r="G518" t="str">
        <f>VLOOKUP(B518, Продукция!A:E, 5,FALSE)</f>
        <v>женщины</v>
      </c>
      <c r="H518" t="str">
        <f>VLOOKUP(C518, Ткани!A:F, 2,FALSE)</f>
        <v>сатин</v>
      </c>
      <c r="I518" t="str">
        <f>VLOOKUP(C518, Ткани!A:F, 3, FALSE)</f>
        <v>белый</v>
      </c>
    </row>
    <row r="519" spans="1:9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  <c r="F519" t="str">
        <f>VLOOKUP(B519, Продукция!A:E, 2, FALSE)</f>
        <v>платье макси</v>
      </c>
      <c r="G519" t="str">
        <f>VLOOKUP(B519, Продукция!A:E, 5,FALSE)</f>
        <v>женщины</v>
      </c>
      <c r="H519" t="str">
        <f>VLOOKUP(C519, Ткани!A:F, 2,FALSE)</f>
        <v>вельвет</v>
      </c>
      <c r="I519" t="str">
        <f>VLOOKUP(C519, Ткани!A:F, 3, FALSE)</f>
        <v>синий</v>
      </c>
    </row>
    <row r="520" spans="1:9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  <c r="F520" t="str">
        <f>VLOOKUP(B520, Продукция!A:E, 2, FALSE)</f>
        <v>рубашка</v>
      </c>
      <c r="G520" t="str">
        <f>VLOOKUP(B520, Продукция!A:E, 5,FALSE)</f>
        <v>девочки</v>
      </c>
      <c r="H520" t="str">
        <f>VLOOKUP(C520, Ткани!A:F, 2,FALSE)</f>
        <v>креп-сатин</v>
      </c>
      <c r="I520" t="str">
        <f>VLOOKUP(C520, Ткани!A:F, 3, FALSE)</f>
        <v>желтый</v>
      </c>
    </row>
    <row r="521" spans="1:9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  <c r="F521" t="str">
        <f>VLOOKUP(B521, Продукция!A:E, 2, FALSE)</f>
        <v>капри</v>
      </c>
      <c r="G521" t="str">
        <f>VLOOKUP(B521, Продукция!A:E, 5,FALSE)</f>
        <v>женщины</v>
      </c>
      <c r="H521" t="str">
        <f>VLOOKUP(C521, Ткани!A:F, 2,FALSE)</f>
        <v>муслин</v>
      </c>
      <c r="I521" t="str">
        <f>VLOOKUP(C521, Ткани!A:F, 3, FALSE)</f>
        <v>зеленый</v>
      </c>
    </row>
    <row r="522" spans="1:9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  <c r="F522" t="str">
        <f>VLOOKUP(B522, Продукция!A:E, 2, FALSE)</f>
        <v>юбка солнце</v>
      </c>
      <c r="G522" t="str">
        <f>VLOOKUP(B522, Продукция!A:E, 5,FALSE)</f>
        <v>девочки</v>
      </c>
      <c r="H522" t="str">
        <f>VLOOKUP(C522, Ткани!A:F, 2,FALSE)</f>
        <v>атлас</v>
      </c>
      <c r="I522" t="str">
        <f>VLOOKUP(C522, Ткани!A:F, 3, FALSE)</f>
        <v>желтый</v>
      </c>
    </row>
    <row r="523" spans="1:9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  <c r="F523" t="str">
        <f>VLOOKUP(B523, Продукция!A:E, 2, FALSE)</f>
        <v>платье с кокеткой</v>
      </c>
      <c r="G523" t="str">
        <f>VLOOKUP(B523, Продукция!A:E, 5,FALSE)</f>
        <v>женщины</v>
      </c>
      <c r="H523" t="str">
        <f>VLOOKUP(C523, Ткани!A:F, 2,FALSE)</f>
        <v>креп-сатин</v>
      </c>
      <c r="I523" t="str">
        <f>VLOOKUP(C523, Ткани!A:F, 3, FALSE)</f>
        <v>красный</v>
      </c>
    </row>
    <row r="524" spans="1:9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  <c r="F524" t="str">
        <f>VLOOKUP(B524, Продукция!A:E, 2, FALSE)</f>
        <v>юбка полусолнце</v>
      </c>
      <c r="G524" t="str">
        <f>VLOOKUP(B524, Продукция!A:E, 5,FALSE)</f>
        <v>женщины</v>
      </c>
      <c r="H524" t="str">
        <f>VLOOKUP(C524, Ткани!A:F, 2,FALSE)</f>
        <v>вельвет</v>
      </c>
      <c r="I524" t="str">
        <f>VLOOKUP(C524, Ткани!A:F, 3, FALSE)</f>
        <v>красный</v>
      </c>
    </row>
    <row r="525" spans="1:9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  <c r="F525" t="str">
        <f>VLOOKUP(B525, Продукция!A:E, 2, FALSE)</f>
        <v>платье с кокеткой</v>
      </c>
      <c r="G525" t="str">
        <f>VLOOKUP(B525, Продукция!A:E, 5,FALSE)</f>
        <v>женщины</v>
      </c>
      <c r="H525" t="str">
        <f>VLOOKUP(C525, Ткани!A:F, 2,FALSE)</f>
        <v>ситец</v>
      </c>
      <c r="I525" t="str">
        <f>VLOOKUP(C525, Ткани!A:F, 3, FALSE)</f>
        <v>коричневый</v>
      </c>
    </row>
    <row r="526" spans="1:9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  <c r="F526" t="str">
        <f>VLOOKUP(B526, Продукция!A:E, 2, FALSE)</f>
        <v>юбка с оборкой</v>
      </c>
      <c r="G526" t="str">
        <f>VLOOKUP(B526, Продукция!A:E, 5,FALSE)</f>
        <v>женщины</v>
      </c>
      <c r="H526" t="str">
        <f>VLOOKUP(C526, Ткани!A:F, 2,FALSE)</f>
        <v>ситец</v>
      </c>
      <c r="I526" t="str">
        <f>VLOOKUP(C526, Ткани!A:F, 3, FALSE)</f>
        <v>белый</v>
      </c>
    </row>
    <row r="527" spans="1:9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  <c r="F527" t="str">
        <f>VLOOKUP(B527, Продукция!A:E, 2, FALSE)</f>
        <v>брюки клеш</v>
      </c>
      <c r="G527" t="str">
        <f>VLOOKUP(B527, Продукция!A:E, 5,FALSE)</f>
        <v>женщины</v>
      </c>
      <c r="H527" t="str">
        <f>VLOOKUP(C527, Ткани!A:F, 2,FALSE)</f>
        <v>поплин</v>
      </c>
      <c r="I527" t="str">
        <f>VLOOKUP(C527, Ткани!A:F, 3, FALSE)</f>
        <v>желтый</v>
      </c>
    </row>
    <row r="528" spans="1:9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  <c r="F528" t="str">
        <f>VLOOKUP(B528, Продукция!A:E, 2, FALSE)</f>
        <v>брюки прямые</v>
      </c>
      <c r="G528" t="str">
        <f>VLOOKUP(B528, Продукция!A:E, 5,FALSE)</f>
        <v>мужчины</v>
      </c>
      <c r="H528" t="str">
        <f>VLOOKUP(C528, Ткани!A:F, 2,FALSE)</f>
        <v>вельвет</v>
      </c>
      <c r="I528" t="str">
        <f>VLOOKUP(C528, Ткани!A:F, 3, FALSE)</f>
        <v>черный</v>
      </c>
    </row>
    <row r="529" spans="1:9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  <c r="F529" t="str">
        <f>VLOOKUP(B529, Продукция!A:E, 2, FALSE)</f>
        <v>платье-рубашка</v>
      </c>
      <c r="G529" t="str">
        <f>VLOOKUP(B529, Продукция!A:E, 5,FALSE)</f>
        <v>женщины</v>
      </c>
      <c r="H529" t="str">
        <f>VLOOKUP(C529, Ткани!A:F, 2,FALSE)</f>
        <v>атлас</v>
      </c>
      <c r="I529" t="str">
        <f>VLOOKUP(C529, Ткани!A:F, 3, FALSE)</f>
        <v>желтый</v>
      </c>
    </row>
    <row r="530" spans="1:9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  <c r="F530" t="str">
        <f>VLOOKUP(B530, Продукция!A:E, 2, FALSE)</f>
        <v>юбка с запахом</v>
      </c>
      <c r="G530" t="str">
        <f>VLOOKUP(B530, Продукция!A:E, 5,FALSE)</f>
        <v>женщины</v>
      </c>
      <c r="H530" t="str">
        <f>VLOOKUP(C530, Ткани!A:F, 2,FALSE)</f>
        <v>бязь</v>
      </c>
      <c r="I530" t="str">
        <f>VLOOKUP(C530, Ткани!A:F, 3, FALSE)</f>
        <v>белый</v>
      </c>
    </row>
    <row r="531" spans="1:9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  <c r="F531" t="str">
        <f>VLOOKUP(B531, Продукция!A:E, 2, FALSE)</f>
        <v>платье прямое</v>
      </c>
      <c r="G531" t="str">
        <f>VLOOKUP(B531, Продукция!A:E, 5,FALSE)</f>
        <v>женщины</v>
      </c>
      <c r="H531" t="str">
        <f>VLOOKUP(C531, Ткани!A:F, 2,FALSE)</f>
        <v>драп</v>
      </c>
      <c r="I531" t="str">
        <f>VLOOKUP(C531, Ткани!A:F, 3, FALSE)</f>
        <v>желтый</v>
      </c>
    </row>
    <row r="532" spans="1:9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  <c r="F532" t="str">
        <f>VLOOKUP(B532, Продукция!A:E, 2, FALSE)</f>
        <v>юбка с запахом</v>
      </c>
      <c r="G532" t="str">
        <f>VLOOKUP(B532, Продукция!A:E, 5,FALSE)</f>
        <v>девочки</v>
      </c>
      <c r="H532" t="str">
        <f>VLOOKUP(C532, Ткани!A:F, 2,FALSE)</f>
        <v>ситец</v>
      </c>
      <c r="I532" t="str">
        <f>VLOOKUP(C532, Ткани!A:F, 3, FALSE)</f>
        <v>красный</v>
      </c>
    </row>
    <row r="533" spans="1:9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  <c r="F533" t="str">
        <f>VLOOKUP(B533, Продукция!A:E, 2, FALSE)</f>
        <v>платье миди</v>
      </c>
      <c r="G533" t="str">
        <f>VLOOKUP(B533, Продукция!A:E, 5,FALSE)</f>
        <v>женщины</v>
      </c>
      <c r="H533" t="str">
        <f>VLOOKUP(C533, Ткани!A:F, 2,FALSE)</f>
        <v>джинса</v>
      </c>
      <c r="I533" t="str">
        <f>VLOOKUP(C533, Ткани!A:F, 3, FALSE)</f>
        <v>зеленый</v>
      </c>
    </row>
    <row r="534" spans="1:9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  <c r="F534" t="str">
        <f>VLOOKUP(B534, Продукция!A:E, 2, FALSE)</f>
        <v>брюки клеш</v>
      </c>
      <c r="G534" t="str">
        <f>VLOOKUP(B534, Продукция!A:E, 5,FALSE)</f>
        <v>женщины</v>
      </c>
      <c r="H534" t="str">
        <f>VLOOKUP(C534, Ткани!A:F, 2,FALSE)</f>
        <v>ситец</v>
      </c>
      <c r="I534" t="str">
        <f>VLOOKUP(C534, Ткани!A:F, 3, FALSE)</f>
        <v>коричневый</v>
      </c>
    </row>
    <row r="535" spans="1:9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  <c r="F535" t="str">
        <f>VLOOKUP(B535, Продукция!A:E, 2, FALSE)</f>
        <v>платье-халат</v>
      </c>
      <c r="G535" t="str">
        <f>VLOOKUP(B535, Продукция!A:E, 5,FALSE)</f>
        <v>женщины</v>
      </c>
      <c r="H535" t="str">
        <f>VLOOKUP(C535, Ткани!A:F, 2,FALSE)</f>
        <v>ситец</v>
      </c>
      <c r="I535" t="str">
        <f>VLOOKUP(C535, Ткани!A:F, 3, FALSE)</f>
        <v>красный</v>
      </c>
    </row>
    <row r="536" spans="1:9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  <c r="F536" t="str">
        <f>VLOOKUP(B536, Продукция!A:E, 2, FALSE)</f>
        <v>рубашка</v>
      </c>
      <c r="G536" t="str">
        <f>VLOOKUP(B536, Продукция!A:E, 5,FALSE)</f>
        <v>мужчины</v>
      </c>
      <c r="H536" t="str">
        <f>VLOOKUP(C536, Ткани!A:F, 2,FALSE)</f>
        <v>сатин</v>
      </c>
      <c r="I536" t="str">
        <f>VLOOKUP(C536, Ткани!A:F, 3, FALSE)</f>
        <v>белый</v>
      </c>
    </row>
    <row r="537" spans="1:9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  <c r="F537" t="str">
        <f>VLOOKUP(B537, Продукция!A:E, 2, FALSE)</f>
        <v>брюки клеш</v>
      </c>
      <c r="G537" t="str">
        <f>VLOOKUP(B537, Продукция!A:E, 5,FALSE)</f>
        <v>женщины</v>
      </c>
      <c r="H537" t="str">
        <f>VLOOKUP(C537, Ткани!A:F, 2,FALSE)</f>
        <v>джинса</v>
      </c>
      <c r="I537" t="str">
        <f>VLOOKUP(C537, Ткани!A:F, 3, FALSE)</f>
        <v>красный</v>
      </c>
    </row>
    <row r="538" spans="1:9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  <c r="F538" t="str">
        <f>VLOOKUP(B538, Продукция!A:E, 2, FALSE)</f>
        <v>юбка со складками</v>
      </c>
      <c r="G538" t="str">
        <f>VLOOKUP(B538, Продукция!A:E, 5,FALSE)</f>
        <v>девочки</v>
      </c>
      <c r="H538" t="str">
        <f>VLOOKUP(C538, Ткани!A:F, 2,FALSE)</f>
        <v>сатин</v>
      </c>
      <c r="I538" t="str">
        <f>VLOOKUP(C538, Ткани!A:F, 3, FALSE)</f>
        <v>белый</v>
      </c>
    </row>
    <row r="539" spans="1:9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  <c r="F539" t="str">
        <f>VLOOKUP(B539, Продукция!A:E, 2, FALSE)</f>
        <v>бриджи</v>
      </c>
      <c r="G539" t="str">
        <f>VLOOKUP(B539, Продукция!A:E, 5,FALSE)</f>
        <v>девочки</v>
      </c>
      <c r="H539" t="str">
        <f>VLOOKUP(C539, Ткани!A:F, 2,FALSE)</f>
        <v>сатин</v>
      </c>
      <c r="I539" t="str">
        <f>VLOOKUP(C539, Ткани!A:F, 3, FALSE)</f>
        <v>белый</v>
      </c>
    </row>
    <row r="540" spans="1:9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  <c r="F540" t="str">
        <f>VLOOKUP(B540, Продукция!A:E, 2, FALSE)</f>
        <v>брюки клеш</v>
      </c>
      <c r="G540" t="str">
        <f>VLOOKUP(B540, Продукция!A:E, 5,FALSE)</f>
        <v>женщины</v>
      </c>
      <c r="H540" t="str">
        <f>VLOOKUP(C540, Ткани!A:F, 2,FALSE)</f>
        <v>джинса</v>
      </c>
      <c r="I540" t="str">
        <f>VLOOKUP(C540, Ткани!A:F, 3, FALSE)</f>
        <v>белый</v>
      </c>
    </row>
    <row r="541" spans="1:9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  <c r="F541" t="str">
        <f>VLOOKUP(B541, Продукция!A:E, 2, FALSE)</f>
        <v>юбка с запахом</v>
      </c>
      <c r="G541" t="str">
        <f>VLOOKUP(B541, Продукция!A:E, 5,FALSE)</f>
        <v>девочки</v>
      </c>
      <c r="H541" t="str">
        <f>VLOOKUP(C541, Ткани!A:F, 2,FALSE)</f>
        <v>ситец</v>
      </c>
      <c r="I541" t="str">
        <f>VLOOKUP(C541, Ткани!A:F, 3, FALSE)</f>
        <v>коричневый</v>
      </c>
    </row>
    <row r="542" spans="1:9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  <c r="F542" t="str">
        <f>VLOOKUP(B542, Продукция!A:E, 2, FALSE)</f>
        <v>юбка с запахом</v>
      </c>
      <c r="G542" t="str">
        <f>VLOOKUP(B542, Продукция!A:E, 5,FALSE)</f>
        <v>женщины</v>
      </c>
      <c r="H542" t="str">
        <f>VLOOKUP(C542, Ткани!A:F, 2,FALSE)</f>
        <v>муслин</v>
      </c>
      <c r="I542" t="str">
        <f>VLOOKUP(C542, Ткани!A:F, 3, FALSE)</f>
        <v>красный</v>
      </c>
    </row>
    <row r="543" spans="1:9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  <c r="F543" t="str">
        <f>VLOOKUP(B543, Продукция!A:E, 2, FALSE)</f>
        <v>платье миди</v>
      </c>
      <c r="G543" t="str">
        <f>VLOOKUP(B543, Продукция!A:E, 5,FALSE)</f>
        <v>женщины</v>
      </c>
      <c r="H543" t="str">
        <f>VLOOKUP(C543, Ткани!A:F, 2,FALSE)</f>
        <v>атлас</v>
      </c>
      <c r="I543" t="str">
        <f>VLOOKUP(C543, Ткани!A:F, 3, FALSE)</f>
        <v>красный</v>
      </c>
    </row>
    <row r="544" spans="1:9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  <c r="F544" t="str">
        <f>VLOOKUP(B544, Продукция!A:E, 2, FALSE)</f>
        <v>юбка солнце</v>
      </c>
      <c r="G544" t="str">
        <f>VLOOKUP(B544, Продукция!A:E, 5,FALSE)</f>
        <v>девочки</v>
      </c>
      <c r="H544" t="str">
        <f>VLOOKUP(C544, Ткани!A:F, 2,FALSE)</f>
        <v>драп</v>
      </c>
      <c r="I544" t="str">
        <f>VLOOKUP(C544, Ткани!A:F, 3, FALSE)</f>
        <v>синий</v>
      </c>
    </row>
    <row r="545" spans="1:9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  <c r="F545" t="str">
        <f>VLOOKUP(B545, Продукция!A:E, 2, FALSE)</f>
        <v>платье-рубашка</v>
      </c>
      <c r="G545" t="str">
        <f>VLOOKUP(B545, Продукция!A:E, 5,FALSE)</f>
        <v>женщины</v>
      </c>
      <c r="H545" t="str">
        <f>VLOOKUP(C545, Ткани!A:F, 2,FALSE)</f>
        <v>крепдешин</v>
      </c>
      <c r="I545" t="str">
        <f>VLOOKUP(C545, Ткани!A:F, 3, FALSE)</f>
        <v>зеленый</v>
      </c>
    </row>
    <row r="546" spans="1:9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  <c r="F546" t="str">
        <f>VLOOKUP(B546, Продукция!A:E, 2, FALSE)</f>
        <v>платье макси</v>
      </c>
      <c r="G546" t="str">
        <f>VLOOKUP(B546, Продукция!A:E, 5,FALSE)</f>
        <v>женщины</v>
      </c>
      <c r="H546" t="str">
        <f>VLOOKUP(C546, Ткани!A:F, 2,FALSE)</f>
        <v>ситец</v>
      </c>
      <c r="I546" t="str">
        <f>VLOOKUP(C546, Ткани!A:F, 3, FALSE)</f>
        <v>коричневый</v>
      </c>
    </row>
    <row r="547" spans="1:9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  <c r="F547" t="str">
        <f>VLOOKUP(B547, Продукция!A:E, 2, FALSE)</f>
        <v>платье-сарафан</v>
      </c>
      <c r="G547" t="str">
        <f>VLOOKUP(B547, Продукция!A:E, 5,FALSE)</f>
        <v>женщины</v>
      </c>
      <c r="H547" t="str">
        <f>VLOOKUP(C547, Ткани!A:F, 2,FALSE)</f>
        <v>атлас</v>
      </c>
      <c r="I547" t="str">
        <f>VLOOKUP(C547, Ткани!A:F, 3, FALSE)</f>
        <v>красный</v>
      </c>
    </row>
    <row r="548" spans="1:9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  <c r="F548" t="str">
        <f>VLOOKUP(B548, Продукция!A:E, 2, FALSE)</f>
        <v>бриджи</v>
      </c>
      <c r="G548" t="str">
        <f>VLOOKUP(B548, Продукция!A:E, 5,FALSE)</f>
        <v>женщины</v>
      </c>
      <c r="H548" t="str">
        <f>VLOOKUP(C548, Ткани!A:F, 2,FALSE)</f>
        <v>ситец</v>
      </c>
      <c r="I548" t="str">
        <f>VLOOKUP(C548, Ткани!A:F, 3, FALSE)</f>
        <v>коричневый</v>
      </c>
    </row>
    <row r="549" spans="1:9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  <c r="F549" t="str">
        <f>VLOOKUP(B549, Продукция!A:E, 2, FALSE)</f>
        <v>платье с кокеткой</v>
      </c>
      <c r="G549" t="str">
        <f>VLOOKUP(B549, Продукция!A:E, 5,FALSE)</f>
        <v>женщины</v>
      </c>
      <c r="H549" t="str">
        <f>VLOOKUP(C549, Ткани!A:F, 2,FALSE)</f>
        <v>сатин</v>
      </c>
      <c r="I549" t="str">
        <f>VLOOKUP(C549, Ткани!A:F, 3, FALSE)</f>
        <v>синий</v>
      </c>
    </row>
    <row r="550" spans="1:9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  <c r="F550" t="str">
        <f>VLOOKUP(B550, Продукция!A:E, 2, FALSE)</f>
        <v>юбка с оборкой</v>
      </c>
      <c r="G550" t="str">
        <f>VLOOKUP(B550, Продукция!A:E, 5,FALSE)</f>
        <v>девочки</v>
      </c>
      <c r="H550" t="str">
        <f>VLOOKUP(C550, Ткани!A:F, 2,FALSE)</f>
        <v>муслин</v>
      </c>
      <c r="I550" t="str">
        <f>VLOOKUP(C550, Ткани!A:F, 3, FALSE)</f>
        <v>красный</v>
      </c>
    </row>
    <row r="551" spans="1:9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  <c r="F551" t="str">
        <f>VLOOKUP(B551, Продукция!A:E, 2, FALSE)</f>
        <v>платье с напуском на талии</v>
      </c>
      <c r="G551" t="str">
        <f>VLOOKUP(B551, Продукция!A:E, 5,FALSE)</f>
        <v>женщины</v>
      </c>
      <c r="H551" t="str">
        <f>VLOOKUP(C551, Ткани!A:F, 2,FALSE)</f>
        <v>поплин</v>
      </c>
      <c r="I551" t="str">
        <f>VLOOKUP(C551, Ткани!A:F, 3, FALSE)</f>
        <v>зеленый</v>
      </c>
    </row>
    <row r="552" spans="1:9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  <c r="F552" t="str">
        <f>VLOOKUP(B552, Продукция!A:E, 2, FALSE)</f>
        <v>брюки зауженные</v>
      </c>
      <c r="G552" t="str">
        <f>VLOOKUP(B552, Продукция!A:E, 5,FALSE)</f>
        <v>мальчики</v>
      </c>
      <c r="H552" t="str">
        <f>VLOOKUP(C552, Ткани!A:F, 2,FALSE)</f>
        <v>вельвет</v>
      </c>
      <c r="I552" t="str">
        <f>VLOOKUP(C552, Ткани!A:F, 3, FALSE)</f>
        <v>синий</v>
      </c>
    </row>
    <row r="553" spans="1:9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  <c r="F553" t="str">
        <f>VLOOKUP(B553, Продукция!A:E, 2, FALSE)</f>
        <v>платье миди</v>
      </c>
      <c r="G553" t="str">
        <f>VLOOKUP(B553, Продукция!A:E, 5,FALSE)</f>
        <v>женщины</v>
      </c>
      <c r="H553" t="str">
        <f>VLOOKUP(C553, Ткани!A:F, 2,FALSE)</f>
        <v>креп-сатин</v>
      </c>
      <c r="I553" t="str">
        <f>VLOOKUP(C553, Ткани!A:F, 3, FALSE)</f>
        <v>синий</v>
      </c>
    </row>
    <row r="554" spans="1:9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  <c r="F554" t="str">
        <f>VLOOKUP(B554, Продукция!A:E, 2, FALSE)</f>
        <v>капри</v>
      </c>
      <c r="G554" t="str">
        <f>VLOOKUP(B554, Продукция!A:E, 5,FALSE)</f>
        <v>женщины</v>
      </c>
      <c r="H554" t="str">
        <f>VLOOKUP(C554, Ткани!A:F, 2,FALSE)</f>
        <v>лён</v>
      </c>
      <c r="I554" t="str">
        <f>VLOOKUP(C554, Ткани!A:F, 3, FALSE)</f>
        <v>зеленый</v>
      </c>
    </row>
    <row r="555" spans="1:9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  <c r="F555" t="str">
        <f>VLOOKUP(B555, Продукция!A:E, 2, FALSE)</f>
        <v>капри</v>
      </c>
      <c r="G555" t="str">
        <f>VLOOKUP(B555, Продукция!A:E, 5,FALSE)</f>
        <v>женщины</v>
      </c>
      <c r="H555" t="str">
        <f>VLOOKUP(C555, Ткани!A:F, 2,FALSE)</f>
        <v>батист</v>
      </c>
      <c r="I555" t="str">
        <f>VLOOKUP(C555, Ткани!A:F, 3, FALSE)</f>
        <v>белый</v>
      </c>
    </row>
    <row r="556" spans="1:9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  <c r="F556" t="str">
        <f>VLOOKUP(B556, Продукция!A:E, 2, FALSE)</f>
        <v>брюки клеш</v>
      </c>
      <c r="G556" t="str">
        <f>VLOOKUP(B556, Продукция!A:E, 5,FALSE)</f>
        <v>женщины</v>
      </c>
      <c r="H556" t="str">
        <f>VLOOKUP(C556, Ткани!A:F, 2,FALSE)</f>
        <v>сатин</v>
      </c>
      <c r="I556" t="str">
        <f>VLOOKUP(C556, Ткани!A:F, 3, FALSE)</f>
        <v>синий</v>
      </c>
    </row>
    <row r="557" spans="1:9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  <c r="F557" t="str">
        <f>VLOOKUP(B557, Продукция!A:E, 2, FALSE)</f>
        <v>капри</v>
      </c>
      <c r="G557" t="str">
        <f>VLOOKUP(B557, Продукция!A:E, 5,FALSE)</f>
        <v>девочки</v>
      </c>
      <c r="H557" t="str">
        <f>VLOOKUP(C557, Ткани!A:F, 2,FALSE)</f>
        <v>батист</v>
      </c>
      <c r="I557" t="str">
        <f>VLOOKUP(C557, Ткани!A:F, 3, FALSE)</f>
        <v>голубой</v>
      </c>
    </row>
    <row r="558" spans="1:9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  <c r="F558" t="str">
        <f>VLOOKUP(B558, Продукция!A:E, 2, FALSE)</f>
        <v>юбка с оборкой</v>
      </c>
      <c r="G558" t="str">
        <f>VLOOKUP(B558, Продукция!A:E, 5,FALSE)</f>
        <v>женщины</v>
      </c>
      <c r="H558" t="str">
        <f>VLOOKUP(C558, Ткани!A:F, 2,FALSE)</f>
        <v>джинса</v>
      </c>
      <c r="I558" t="str">
        <f>VLOOKUP(C558, Ткани!A:F, 3, FALSE)</f>
        <v>зеленый</v>
      </c>
    </row>
    <row r="559" spans="1:9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  <c r="F559" t="str">
        <f>VLOOKUP(B559, Продукция!A:E, 2, FALSE)</f>
        <v>платье-трансформер</v>
      </c>
      <c r="G559" t="str">
        <f>VLOOKUP(B559, Продукция!A:E, 5,FALSE)</f>
        <v>женщины</v>
      </c>
      <c r="H559" t="str">
        <f>VLOOKUP(C559, Ткани!A:F, 2,FALSE)</f>
        <v>сатин</v>
      </c>
      <c r="I559" t="str">
        <f>VLOOKUP(C559, Ткани!A:F, 3, FALSE)</f>
        <v>белый</v>
      </c>
    </row>
    <row r="560" spans="1:9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  <c r="F560" t="str">
        <f>VLOOKUP(B560, Продукция!A:E, 2, FALSE)</f>
        <v>капри</v>
      </c>
      <c r="G560" t="str">
        <f>VLOOKUP(B560, Продукция!A:E, 5,FALSE)</f>
        <v>девочки</v>
      </c>
      <c r="H560" t="str">
        <f>VLOOKUP(C560, Ткани!A:F, 2,FALSE)</f>
        <v>крепдешин</v>
      </c>
      <c r="I560" t="str">
        <f>VLOOKUP(C560, Ткани!A:F, 3, FALSE)</f>
        <v>зеленый</v>
      </c>
    </row>
    <row r="561" spans="1:9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  <c r="F561" t="str">
        <f>VLOOKUP(B561, Продукция!A:E, 2, FALSE)</f>
        <v>бермуды</v>
      </c>
      <c r="G561" t="str">
        <f>VLOOKUP(B561, Продукция!A:E, 5,FALSE)</f>
        <v>мужчины</v>
      </c>
      <c r="H561" t="str">
        <f>VLOOKUP(C561, Ткани!A:F, 2,FALSE)</f>
        <v>джинса</v>
      </c>
      <c r="I561" t="str">
        <f>VLOOKUP(C561, Ткани!A:F, 3, FALSE)</f>
        <v>красный</v>
      </c>
    </row>
    <row r="562" spans="1:9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  <c r="F562" t="str">
        <f>VLOOKUP(B562, Продукция!A:E, 2, FALSE)</f>
        <v>юбка с оборкой</v>
      </c>
      <c r="G562" t="str">
        <f>VLOOKUP(B562, Продукция!A:E, 5,FALSE)</f>
        <v>женщины</v>
      </c>
      <c r="H562" t="str">
        <f>VLOOKUP(C562, Ткани!A:F, 2,FALSE)</f>
        <v>крепдешин</v>
      </c>
      <c r="I562" t="str">
        <f>VLOOKUP(C562, Ткани!A:F, 3, FALSE)</f>
        <v>красный</v>
      </c>
    </row>
    <row r="563" spans="1:9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  <c r="F563" t="str">
        <f>VLOOKUP(B563, Продукция!A:E, 2, FALSE)</f>
        <v>брюки зауженные</v>
      </c>
      <c r="G563" t="str">
        <f>VLOOKUP(B563, Продукция!A:E, 5,FALSE)</f>
        <v>женщины</v>
      </c>
      <c r="H563" t="str">
        <f>VLOOKUP(C563, Ткани!A:F, 2,FALSE)</f>
        <v>вельвет</v>
      </c>
      <c r="I563" t="str">
        <f>VLOOKUP(C563, Ткани!A:F, 3, FALSE)</f>
        <v>черный</v>
      </c>
    </row>
    <row r="564" spans="1:9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  <c r="F564" t="str">
        <f>VLOOKUP(B564, Продукция!A:E, 2, FALSE)</f>
        <v>брюки прямые</v>
      </c>
      <c r="G564" t="str">
        <f>VLOOKUP(B564, Продукция!A:E, 5,FALSE)</f>
        <v>мужчины</v>
      </c>
      <c r="H564" t="str">
        <f>VLOOKUP(C564, Ткани!A:F, 2,FALSE)</f>
        <v>джинса</v>
      </c>
      <c r="I564" t="str">
        <f>VLOOKUP(C564, Ткани!A:F, 3, FALSE)</f>
        <v>красный</v>
      </c>
    </row>
    <row r="565" spans="1:9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  <c r="F565" t="str">
        <f>VLOOKUP(B565, Продукция!A:E, 2, FALSE)</f>
        <v>платье прямое</v>
      </c>
      <c r="G565" t="str">
        <f>VLOOKUP(B565, Продукция!A:E, 5,FALSE)</f>
        <v>девочки</v>
      </c>
      <c r="H565" t="str">
        <f>VLOOKUP(C565, Ткани!A:F, 2,FALSE)</f>
        <v>лён</v>
      </c>
      <c r="I565" t="str">
        <f>VLOOKUP(C565, Ткани!A:F, 3, FALSE)</f>
        <v>синий</v>
      </c>
    </row>
    <row r="566" spans="1:9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  <c r="F566" t="str">
        <f>VLOOKUP(B566, Продукция!A:E, 2, FALSE)</f>
        <v>платье с кокеткой</v>
      </c>
      <c r="G566" t="str">
        <f>VLOOKUP(B566, Продукция!A:E, 5,FALSE)</f>
        <v>девочки</v>
      </c>
      <c r="H566" t="str">
        <f>VLOOKUP(C566, Ткани!A:F, 2,FALSE)</f>
        <v>джинса</v>
      </c>
      <c r="I566" t="str">
        <f>VLOOKUP(C566, Ткани!A:F, 3, FALSE)</f>
        <v>зеленый</v>
      </c>
    </row>
    <row r="567" spans="1:9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  <c r="F567" t="str">
        <f>VLOOKUP(B567, Продукция!A:E, 2, FALSE)</f>
        <v>юбка с запахом</v>
      </c>
      <c r="G567" t="str">
        <f>VLOOKUP(B567, Продукция!A:E, 5,FALSE)</f>
        <v>женщины</v>
      </c>
      <c r="H567" t="str">
        <f>VLOOKUP(C567, Ткани!A:F, 2,FALSE)</f>
        <v>поплин</v>
      </c>
      <c r="I567" t="str">
        <f>VLOOKUP(C567, Ткани!A:F, 3, FALSE)</f>
        <v>синий</v>
      </c>
    </row>
    <row r="568" spans="1:9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  <c r="F568" t="str">
        <f>VLOOKUP(B568, Продукция!A:E, 2, FALSE)</f>
        <v>бриджи</v>
      </c>
      <c r="G568" t="str">
        <f>VLOOKUP(B568, Продукция!A:E, 5,FALSE)</f>
        <v>девочки</v>
      </c>
      <c r="H568" t="str">
        <f>VLOOKUP(C568, Ткани!A:F, 2,FALSE)</f>
        <v>крепдешин</v>
      </c>
      <c r="I568" t="str">
        <f>VLOOKUP(C568, Ткани!A:F, 3, FALSE)</f>
        <v>красный</v>
      </c>
    </row>
    <row r="569" spans="1:9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  <c r="F569" t="str">
        <f>VLOOKUP(B569, Продукция!A:E, 2, FALSE)</f>
        <v>платье миди</v>
      </c>
      <c r="G569" t="str">
        <f>VLOOKUP(B569, Продукция!A:E, 5,FALSE)</f>
        <v>женщины</v>
      </c>
      <c r="H569" t="str">
        <f>VLOOKUP(C569, Ткани!A:F, 2,FALSE)</f>
        <v>драп</v>
      </c>
      <c r="I569" t="str">
        <f>VLOOKUP(C569, Ткани!A:F, 3, FALSE)</f>
        <v>красный</v>
      </c>
    </row>
    <row r="570" spans="1:9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  <c r="F570" t="str">
        <f>VLOOKUP(B570, Продукция!A:E, 2, FALSE)</f>
        <v>блузка с длинным рукавом</v>
      </c>
      <c r="G570" t="str">
        <f>VLOOKUP(B570, Продукция!A:E, 5,FALSE)</f>
        <v>женщины</v>
      </c>
      <c r="H570" t="str">
        <f>VLOOKUP(C570, Ткани!A:F, 2,FALSE)</f>
        <v>лён</v>
      </c>
      <c r="I570" t="str">
        <f>VLOOKUP(C570, Ткани!A:F, 3, FALSE)</f>
        <v>синий</v>
      </c>
    </row>
    <row r="571" spans="1:9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  <c r="F571" t="str">
        <f>VLOOKUP(B571, Продукция!A:E, 2, FALSE)</f>
        <v>рубашка</v>
      </c>
      <c r="G571" t="str">
        <f>VLOOKUP(B571, Продукция!A:E, 5,FALSE)</f>
        <v>мужчины</v>
      </c>
      <c r="H571" t="str">
        <f>VLOOKUP(C571, Ткани!A:F, 2,FALSE)</f>
        <v>лён</v>
      </c>
      <c r="I571" t="str">
        <f>VLOOKUP(C571, Ткани!A:F, 3, FALSE)</f>
        <v>красный</v>
      </c>
    </row>
    <row r="572" spans="1:9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  <c r="F572" t="str">
        <f>VLOOKUP(B572, Продукция!A:E, 2, FALSE)</f>
        <v>рубашка</v>
      </c>
      <c r="G572" t="str">
        <f>VLOOKUP(B572, Продукция!A:E, 5,FALSE)</f>
        <v>девочки</v>
      </c>
      <c r="H572" t="str">
        <f>VLOOKUP(C572, Ткани!A:F, 2,FALSE)</f>
        <v>поплин</v>
      </c>
      <c r="I572" t="str">
        <f>VLOOKUP(C572, Ткани!A:F, 3, FALSE)</f>
        <v>зеленый</v>
      </c>
    </row>
    <row r="573" spans="1:9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  <c r="F573" t="str">
        <f>VLOOKUP(B573, Продукция!A:E, 2, FALSE)</f>
        <v>платье с кокеткой</v>
      </c>
      <c r="G573" t="str">
        <f>VLOOKUP(B573, Продукция!A:E, 5,FALSE)</f>
        <v>девочки</v>
      </c>
      <c r="H573" t="str">
        <f>VLOOKUP(C573, Ткани!A:F, 2,FALSE)</f>
        <v>крепдешин</v>
      </c>
      <c r="I573" t="str">
        <f>VLOOKUP(C573, Ткани!A:F, 3, FALSE)</f>
        <v>красный</v>
      </c>
    </row>
    <row r="574" spans="1:9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  <c r="F574" t="str">
        <f>VLOOKUP(B574, Продукция!A:E, 2, FALSE)</f>
        <v>платье-трансформер</v>
      </c>
      <c r="G574" t="str">
        <f>VLOOKUP(B574, Продукция!A:E, 5,FALSE)</f>
        <v>женщины</v>
      </c>
      <c r="H574" t="str">
        <f>VLOOKUP(C574, Ткани!A:F, 2,FALSE)</f>
        <v>бархат</v>
      </c>
      <c r="I574" t="str">
        <f>VLOOKUP(C574, Ткани!A:F, 3, FALSE)</f>
        <v>синий</v>
      </c>
    </row>
    <row r="575" spans="1:9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  <c r="F575" t="str">
        <f>VLOOKUP(B575, Продукция!A:E, 2, FALSE)</f>
        <v>рубашка</v>
      </c>
      <c r="G575" t="str">
        <f>VLOOKUP(B575, Продукция!A:E, 5,FALSE)</f>
        <v>мужчины</v>
      </c>
      <c r="H575" t="str">
        <f>VLOOKUP(C575, Ткани!A:F, 2,FALSE)</f>
        <v>лён</v>
      </c>
      <c r="I575" t="str">
        <f>VLOOKUP(C575, Ткани!A:F, 3, FALSE)</f>
        <v>синий</v>
      </c>
    </row>
    <row r="576" spans="1:9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  <c r="F576" t="str">
        <f>VLOOKUP(B576, Продукция!A:E, 2, FALSE)</f>
        <v>платье-рубашка</v>
      </c>
      <c r="G576" t="str">
        <f>VLOOKUP(B576, Продукция!A:E, 5,FALSE)</f>
        <v>женщины</v>
      </c>
      <c r="H576" t="str">
        <f>VLOOKUP(C576, Ткани!A:F, 2,FALSE)</f>
        <v>ситец</v>
      </c>
      <c r="I576" t="str">
        <f>VLOOKUP(C576, Ткани!A:F, 3, FALSE)</f>
        <v>красный</v>
      </c>
    </row>
    <row r="577" spans="1:9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  <c r="F577" t="str">
        <f>VLOOKUP(B577, Продукция!A:E, 2, FALSE)</f>
        <v>брюки зауженные</v>
      </c>
      <c r="G577" t="str">
        <f>VLOOKUP(B577, Продукция!A:E, 5,FALSE)</f>
        <v>женщины</v>
      </c>
      <c r="H577" t="str">
        <f>VLOOKUP(C577, Ткани!A:F, 2,FALSE)</f>
        <v>драп</v>
      </c>
      <c r="I577" t="str">
        <f>VLOOKUP(C577, Ткани!A:F, 3, FALSE)</f>
        <v>желтый</v>
      </c>
    </row>
    <row r="578" spans="1:9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  <c r="F578" t="str">
        <f>VLOOKUP(B578, Продукция!A:E, 2, FALSE)</f>
        <v>юбка с запахом</v>
      </c>
      <c r="G578" t="str">
        <f>VLOOKUP(B578, Продукция!A:E, 5,FALSE)</f>
        <v>девочки</v>
      </c>
      <c r="H578" t="str">
        <f>VLOOKUP(C578, Ткани!A:F, 2,FALSE)</f>
        <v>бязь</v>
      </c>
      <c r="I578" t="str">
        <f>VLOOKUP(C578, Ткани!A:F, 3, FALSE)</f>
        <v>желтый</v>
      </c>
    </row>
    <row r="579" spans="1:9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  <c r="F579" t="str">
        <f>VLOOKUP(B579, Продукция!A:E, 2, FALSE)</f>
        <v>платье-кимоно</v>
      </c>
      <c r="G579" t="str">
        <f>VLOOKUP(B579, Продукция!A:E, 5,FALSE)</f>
        <v>женщины</v>
      </c>
      <c r="H579" t="str">
        <f>VLOOKUP(C579, Ткани!A:F, 2,FALSE)</f>
        <v>джинса</v>
      </c>
      <c r="I579" t="str">
        <f>VLOOKUP(C579, Ткани!A:F, 3, FALSE)</f>
        <v>белый</v>
      </c>
    </row>
    <row r="580" spans="1:9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  <c r="F580" t="str">
        <f>VLOOKUP(B580, Продукция!A:E, 2, FALSE)</f>
        <v>платье миди</v>
      </c>
      <c r="G580" t="str">
        <f>VLOOKUP(B580, Продукция!A:E, 5,FALSE)</f>
        <v>женщины</v>
      </c>
      <c r="H580" t="str">
        <f>VLOOKUP(C580, Ткани!A:F, 2,FALSE)</f>
        <v>вельвет</v>
      </c>
      <c r="I580" t="str">
        <f>VLOOKUP(C580, Ткани!A:F, 3, FALSE)</f>
        <v>черный</v>
      </c>
    </row>
    <row r="581" spans="1:9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  <c r="F581" t="str">
        <f>VLOOKUP(B581, Продукция!A:E, 2, FALSE)</f>
        <v>платье прямое</v>
      </c>
      <c r="G581" t="str">
        <f>VLOOKUP(B581, Продукция!A:E, 5,FALSE)</f>
        <v>женщины</v>
      </c>
      <c r="H581" t="str">
        <f>VLOOKUP(C581, Ткани!A:F, 2,FALSE)</f>
        <v>бязь</v>
      </c>
      <c r="I581" t="str">
        <f>VLOOKUP(C581, Ткани!A:F, 3, FALSE)</f>
        <v>красный</v>
      </c>
    </row>
    <row r="582" spans="1:9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  <c r="F582" t="str">
        <f>VLOOKUP(B582, Продукция!A:E, 2, FALSE)</f>
        <v>платье с запахом</v>
      </c>
      <c r="G582" t="str">
        <f>VLOOKUP(B582, Продукция!A:E, 5,FALSE)</f>
        <v>женщины</v>
      </c>
      <c r="H582" t="str">
        <f>VLOOKUP(C582, Ткани!A:F, 2,FALSE)</f>
        <v>муслин</v>
      </c>
      <c r="I582" t="str">
        <f>VLOOKUP(C582, Ткани!A:F, 3, FALSE)</f>
        <v>синий</v>
      </c>
    </row>
    <row r="583" spans="1:9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  <c r="F583" t="str">
        <f>VLOOKUP(B583, Продукция!A:E, 2, FALSE)</f>
        <v>брюки зауженные</v>
      </c>
      <c r="G583" t="str">
        <f>VLOOKUP(B583, Продукция!A:E, 5,FALSE)</f>
        <v>женщины</v>
      </c>
      <c r="H583" t="str">
        <f>VLOOKUP(C583, Ткани!A:F, 2,FALSE)</f>
        <v>поплин</v>
      </c>
      <c r="I583" t="str">
        <f>VLOOKUP(C583, Ткани!A:F, 3, FALSE)</f>
        <v>зеленый</v>
      </c>
    </row>
    <row r="584" spans="1:9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  <c r="F584" t="str">
        <f>VLOOKUP(B584, Продукция!A:E, 2, FALSE)</f>
        <v>платье с запахом</v>
      </c>
      <c r="G584" t="str">
        <f>VLOOKUP(B584, Продукция!A:E, 5,FALSE)</f>
        <v>женщины</v>
      </c>
      <c r="H584" t="str">
        <f>VLOOKUP(C584, Ткани!A:F, 2,FALSE)</f>
        <v>лён</v>
      </c>
      <c r="I584" t="str">
        <f>VLOOKUP(C584, Ткани!A:F, 3, FALSE)</f>
        <v>зеленый</v>
      </c>
    </row>
    <row r="585" spans="1:9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  <c r="F585" t="str">
        <f>VLOOKUP(B585, Продукция!A:E, 2, FALSE)</f>
        <v>брюки зауженные</v>
      </c>
      <c r="G585" t="str">
        <f>VLOOKUP(B585, Продукция!A:E, 5,FALSE)</f>
        <v>женщины</v>
      </c>
      <c r="H585" t="str">
        <f>VLOOKUP(C585, Ткани!A:F, 2,FALSE)</f>
        <v>батист</v>
      </c>
      <c r="I585" t="str">
        <f>VLOOKUP(C585, Ткани!A:F, 3, FALSE)</f>
        <v>белый</v>
      </c>
    </row>
    <row r="586" spans="1:9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  <c r="F586" t="str">
        <f>VLOOKUP(B586, Продукция!A:E, 2, FALSE)</f>
        <v>платье-халат</v>
      </c>
      <c r="G586" t="str">
        <f>VLOOKUP(B586, Продукция!A:E, 5,FALSE)</f>
        <v>женщины</v>
      </c>
      <c r="H586" t="str">
        <f>VLOOKUP(C586, Ткани!A:F, 2,FALSE)</f>
        <v>бязь</v>
      </c>
      <c r="I586" t="str">
        <f>VLOOKUP(C586, Ткани!A:F, 3, FALSE)</f>
        <v>белый</v>
      </c>
    </row>
    <row r="587" spans="1:9" hidden="1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  <c r="F587" t="str">
        <f>VLOOKUP(B587, Продукция!A:E, 2, FALSE)</f>
        <v>платье ретро</v>
      </c>
      <c r="G587" t="str">
        <f>VLOOKUP(B587, Продукция!A:E, 5,FALSE)</f>
        <v>женщины</v>
      </c>
      <c r="H587" t="str">
        <f>VLOOKUP(C587, Ткани!A:F, 2,FALSE)</f>
        <v>джинса</v>
      </c>
      <c r="I587" t="str">
        <f>VLOOKUP(C587, Ткани!A:F, 3, FALSE)</f>
        <v>красный</v>
      </c>
    </row>
    <row r="588" spans="1:9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  <c r="F588" t="str">
        <f>VLOOKUP(B588, Продукция!A:E, 2, FALSE)</f>
        <v>капри</v>
      </c>
      <c r="G588" t="str">
        <f>VLOOKUP(B588, Продукция!A:E, 5,FALSE)</f>
        <v>женщины</v>
      </c>
      <c r="H588" t="str">
        <f>VLOOKUP(C588, Ткани!A:F, 2,FALSE)</f>
        <v>батист</v>
      </c>
      <c r="I588" t="str">
        <f>VLOOKUP(C588, Ткани!A:F, 3, FALSE)</f>
        <v>розовый</v>
      </c>
    </row>
    <row r="589" spans="1:9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  <c r="F589" t="str">
        <f>VLOOKUP(B589, Продукция!A:E, 2, FALSE)</f>
        <v>платье макси</v>
      </c>
      <c r="G589" t="str">
        <f>VLOOKUP(B589, Продукция!A:E, 5,FALSE)</f>
        <v>женщины</v>
      </c>
      <c r="H589" t="str">
        <f>VLOOKUP(C589, Ткани!A:F, 2,FALSE)</f>
        <v>креп-сатин</v>
      </c>
      <c r="I589" t="str">
        <f>VLOOKUP(C589, Ткани!A:F, 3, FALSE)</f>
        <v>красный</v>
      </c>
    </row>
    <row r="590" spans="1:9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  <c r="F590" t="str">
        <f>VLOOKUP(B590, Продукция!A:E, 2, FALSE)</f>
        <v>платье ретро</v>
      </c>
      <c r="G590" t="str">
        <f>VLOOKUP(B590, Продукция!A:E, 5,FALSE)</f>
        <v>женщины</v>
      </c>
      <c r="H590" t="str">
        <f>VLOOKUP(C590, Ткани!A:F, 2,FALSE)</f>
        <v>креп-сатин</v>
      </c>
      <c r="I590" t="str">
        <f>VLOOKUP(C590, Ткани!A:F, 3, FALSE)</f>
        <v>красный</v>
      </c>
    </row>
    <row r="591" spans="1:9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  <c r="F591" t="str">
        <f>VLOOKUP(B591, Продукция!A:E, 2, FALSE)</f>
        <v>рубашка</v>
      </c>
      <c r="G591" t="str">
        <f>VLOOKUP(B591, Продукция!A:E, 5,FALSE)</f>
        <v>мальчики</v>
      </c>
      <c r="H591" t="str">
        <f>VLOOKUP(C591, Ткани!A:F, 2,FALSE)</f>
        <v>лён</v>
      </c>
      <c r="I591" t="str">
        <f>VLOOKUP(C591, Ткани!A:F, 3, FALSE)</f>
        <v>красный</v>
      </c>
    </row>
    <row r="592" spans="1:9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  <c r="F592" t="str">
        <f>VLOOKUP(B592, Продукция!A:E, 2, FALSE)</f>
        <v>капри</v>
      </c>
      <c r="G592" t="str">
        <f>VLOOKUP(B592, Продукция!A:E, 5,FALSE)</f>
        <v>девочки</v>
      </c>
      <c r="H592" t="str">
        <f>VLOOKUP(C592, Ткани!A:F, 2,FALSE)</f>
        <v>лён</v>
      </c>
      <c r="I592" t="str">
        <f>VLOOKUP(C592, Ткани!A:F, 3, FALSE)</f>
        <v>белый</v>
      </c>
    </row>
    <row r="593" spans="1:9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  <c r="F593" t="str">
        <f>VLOOKUP(B593, Продукция!A:E, 2, FALSE)</f>
        <v>платье ретро</v>
      </c>
      <c r="G593" t="str">
        <f>VLOOKUP(B593, Продукция!A:E, 5,FALSE)</f>
        <v>женщины</v>
      </c>
      <c r="H593" t="str">
        <f>VLOOKUP(C593, Ткани!A:F, 2,FALSE)</f>
        <v>вельвет</v>
      </c>
      <c r="I593" t="str">
        <f>VLOOKUP(C593, Ткани!A:F, 3, FALSE)</f>
        <v>синий</v>
      </c>
    </row>
    <row r="594" spans="1:9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  <c r="F594" t="str">
        <f>VLOOKUP(B594, Продукция!A:E, 2, FALSE)</f>
        <v>платье-трапеция</v>
      </c>
      <c r="G594" t="str">
        <f>VLOOKUP(B594, Продукция!A:E, 5,FALSE)</f>
        <v>девочки</v>
      </c>
      <c r="H594" t="str">
        <f>VLOOKUP(C594, Ткани!A:F, 2,FALSE)</f>
        <v>лён</v>
      </c>
      <c r="I594" t="str">
        <f>VLOOKUP(C594, Ткани!A:F, 3, FALSE)</f>
        <v>желтый</v>
      </c>
    </row>
    <row r="595" spans="1:9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  <c r="F595" t="str">
        <f>VLOOKUP(B595, Продукция!A:E, 2, FALSE)</f>
        <v>бриджи</v>
      </c>
      <c r="G595" t="str">
        <f>VLOOKUP(B595, Продукция!A:E, 5,FALSE)</f>
        <v>девочки</v>
      </c>
      <c r="H595" t="str">
        <f>VLOOKUP(C595, Ткани!A:F, 2,FALSE)</f>
        <v>лён</v>
      </c>
      <c r="I595" t="str">
        <f>VLOOKUP(C595, Ткани!A:F, 3, FALSE)</f>
        <v>зеленый</v>
      </c>
    </row>
    <row r="596" spans="1:9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  <c r="F596" t="str">
        <f>VLOOKUP(B596, Продукция!A:E, 2, FALSE)</f>
        <v>платье прямое</v>
      </c>
      <c r="G596" t="str">
        <f>VLOOKUP(B596, Продукция!A:E, 5,FALSE)</f>
        <v>девочки</v>
      </c>
      <c r="H596" t="str">
        <f>VLOOKUP(C596, Ткани!A:F, 2,FALSE)</f>
        <v>драп</v>
      </c>
      <c r="I596" t="str">
        <f>VLOOKUP(C596, Ткани!A:F, 3, FALSE)</f>
        <v>синий</v>
      </c>
    </row>
    <row r="597" spans="1:9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  <c r="F597" t="str">
        <f>VLOOKUP(B597, Продукция!A:E, 2, FALSE)</f>
        <v>платье-туника</v>
      </c>
      <c r="G597" t="str">
        <f>VLOOKUP(B597, Продукция!A:E, 5,FALSE)</f>
        <v>девочки</v>
      </c>
      <c r="H597" t="str">
        <f>VLOOKUP(C597, Ткани!A:F, 2,FALSE)</f>
        <v>бязь</v>
      </c>
      <c r="I597" t="str">
        <f>VLOOKUP(C597, Ткани!A:F, 3, FALSE)</f>
        <v>белый</v>
      </c>
    </row>
    <row r="598" spans="1:9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  <c r="F598" t="str">
        <f>VLOOKUP(B598, Продукция!A:E, 2, FALSE)</f>
        <v>юбка солнце</v>
      </c>
      <c r="G598" t="str">
        <f>VLOOKUP(B598, Продукция!A:E, 5,FALSE)</f>
        <v>женщины</v>
      </c>
      <c r="H598" t="str">
        <f>VLOOKUP(C598, Ткани!A:F, 2,FALSE)</f>
        <v>батист</v>
      </c>
      <c r="I598" t="str">
        <f>VLOOKUP(C598, Ткани!A:F, 3, FALSE)</f>
        <v>белый</v>
      </c>
    </row>
    <row r="599" spans="1:9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  <c r="F599" t="str">
        <f>VLOOKUP(B599, Продукция!A:E, 2, FALSE)</f>
        <v>платье с кокеткой</v>
      </c>
      <c r="G599" t="str">
        <f>VLOOKUP(B599, Продукция!A:E, 5,FALSE)</f>
        <v>девочки</v>
      </c>
      <c r="H599" t="str">
        <f>VLOOKUP(C599, Ткани!A:F, 2,FALSE)</f>
        <v>драп</v>
      </c>
      <c r="I599" t="str">
        <f>VLOOKUP(C599, Ткани!A:F, 3, FALSE)</f>
        <v>красный</v>
      </c>
    </row>
    <row r="600" spans="1:9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  <c r="F600" t="str">
        <f>VLOOKUP(B600, Продукция!A:E, 2, FALSE)</f>
        <v>брюки прямые</v>
      </c>
      <c r="G600" t="str">
        <f>VLOOKUP(B600, Продукция!A:E, 5,FALSE)</f>
        <v>девочки</v>
      </c>
      <c r="H600" t="str">
        <f>VLOOKUP(C600, Ткани!A:F, 2,FALSE)</f>
        <v>атлас</v>
      </c>
      <c r="I600" t="str">
        <f>VLOOKUP(C600, Ткани!A:F, 3, FALSE)</f>
        <v>красный</v>
      </c>
    </row>
    <row r="601" spans="1:9" hidden="1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  <c r="F601" t="str">
        <f>VLOOKUP(B601, Продукция!A:E, 2, FALSE)</f>
        <v>платье-туника</v>
      </c>
      <c r="G601" t="str">
        <f>VLOOKUP(B601, Продукция!A:E, 5,FALSE)</f>
        <v>девочки</v>
      </c>
      <c r="H601" t="str">
        <f>VLOOKUP(C601, Ткани!A:F, 2,FALSE)</f>
        <v>джинса</v>
      </c>
      <c r="I601" t="str">
        <f>VLOOKUP(C601, Ткани!A:F, 3, FALSE)</f>
        <v>красный</v>
      </c>
    </row>
    <row r="602" spans="1:9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  <c r="F602" t="str">
        <f>VLOOKUP(B602, Продукция!A:E, 2, FALSE)</f>
        <v>бриджи</v>
      </c>
      <c r="G602" t="str">
        <f>VLOOKUP(B602, Продукция!A:E, 5,FALSE)</f>
        <v>девочки</v>
      </c>
      <c r="H602" t="str">
        <f>VLOOKUP(C602, Ткани!A:F, 2,FALSE)</f>
        <v>драп</v>
      </c>
      <c r="I602" t="str">
        <f>VLOOKUP(C602, Ткани!A:F, 3, FALSE)</f>
        <v>красный</v>
      </c>
    </row>
    <row r="603" spans="1:9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  <c r="F603" t="str">
        <f>VLOOKUP(B603, Продукция!A:E, 2, FALSE)</f>
        <v>платье-туника</v>
      </c>
      <c r="G603" t="str">
        <f>VLOOKUP(B603, Продукция!A:E, 5,FALSE)</f>
        <v>девочки</v>
      </c>
      <c r="H603" t="str">
        <f>VLOOKUP(C603, Ткани!A:F, 2,FALSE)</f>
        <v>джинса</v>
      </c>
      <c r="I603" t="str">
        <f>VLOOKUP(C603, Ткани!A:F, 3, FALSE)</f>
        <v>белый</v>
      </c>
    </row>
    <row r="604" spans="1:9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  <c r="F604" t="str">
        <f>VLOOKUP(B604, Продукция!A:E, 2, FALSE)</f>
        <v>юбка солнце</v>
      </c>
      <c r="G604" t="str">
        <f>VLOOKUP(B604, Продукция!A:E, 5,FALSE)</f>
        <v>женщины</v>
      </c>
      <c r="H604" t="str">
        <f>VLOOKUP(C604, Ткани!A:F, 2,FALSE)</f>
        <v>лён</v>
      </c>
      <c r="I604" t="str">
        <f>VLOOKUP(C604, Ткани!A:F, 3, FALSE)</f>
        <v>зеленый</v>
      </c>
    </row>
    <row r="605" spans="1:9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  <c r="F605" t="str">
        <f>VLOOKUP(B605, Продукция!A:E, 2, FALSE)</f>
        <v>платье с кокеткой</v>
      </c>
      <c r="G605" t="str">
        <f>VLOOKUP(B605, Продукция!A:E, 5,FALSE)</f>
        <v>женщины</v>
      </c>
      <c r="H605" t="str">
        <f>VLOOKUP(C605, Ткани!A:F, 2,FALSE)</f>
        <v>джинса</v>
      </c>
      <c r="I605" t="str">
        <f>VLOOKUP(C605, Ткани!A:F, 3, FALSE)</f>
        <v>белый</v>
      </c>
    </row>
    <row r="606" spans="1:9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  <c r="F606" t="str">
        <f>VLOOKUP(B606, Продукция!A:E, 2, FALSE)</f>
        <v>платье прямое</v>
      </c>
      <c r="G606" t="str">
        <f>VLOOKUP(B606, Продукция!A:E, 5,FALSE)</f>
        <v>девочки</v>
      </c>
      <c r="H606" t="str">
        <f>VLOOKUP(C606, Ткани!A:F, 2,FALSE)</f>
        <v>поплин</v>
      </c>
      <c r="I606" t="str">
        <f>VLOOKUP(C606, Ткани!A:F, 3, FALSE)</f>
        <v>синий</v>
      </c>
    </row>
    <row r="607" spans="1:9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  <c r="F607" t="str">
        <f>VLOOKUP(B607, Продукция!A:E, 2, FALSE)</f>
        <v>рубашка</v>
      </c>
      <c r="G607" t="str">
        <f>VLOOKUP(B607, Продукция!A:E, 5,FALSE)</f>
        <v>мальчики</v>
      </c>
      <c r="H607" t="str">
        <f>VLOOKUP(C607, Ткани!A:F, 2,FALSE)</f>
        <v>ситец</v>
      </c>
      <c r="I607" t="str">
        <f>VLOOKUP(C607, Ткани!A:F, 3, FALSE)</f>
        <v>красный</v>
      </c>
    </row>
    <row r="608" spans="1:9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  <c r="F608" t="str">
        <f>VLOOKUP(B608, Продукция!A:E, 2, FALSE)</f>
        <v>блузка с длинным рукавом</v>
      </c>
      <c r="G608" t="str">
        <f>VLOOKUP(B608, Продукция!A:E, 5,FALSE)</f>
        <v>женщины</v>
      </c>
      <c r="H608" t="str">
        <f>VLOOKUP(C608, Ткани!A:F, 2,FALSE)</f>
        <v>ситец</v>
      </c>
      <c r="I608" t="str">
        <f>VLOOKUP(C608, Ткани!A:F, 3, FALSE)</f>
        <v>коричневый</v>
      </c>
    </row>
    <row r="609" spans="1:9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  <c r="F609" t="str">
        <f>VLOOKUP(B609, Продукция!A:E, 2, FALSE)</f>
        <v>брюки прямые</v>
      </c>
      <c r="G609" t="str">
        <f>VLOOKUP(B609, Продукция!A:E, 5,FALSE)</f>
        <v>девочки</v>
      </c>
      <c r="H609" t="str">
        <f>VLOOKUP(C609, Ткани!A:F, 2,FALSE)</f>
        <v>вельвет</v>
      </c>
      <c r="I609" t="str">
        <f>VLOOKUP(C609, Ткани!A:F, 3, FALSE)</f>
        <v>черный</v>
      </c>
    </row>
    <row r="610" spans="1:9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  <c r="F610" t="str">
        <f>VLOOKUP(B610, Продукция!A:E, 2, FALSE)</f>
        <v>юбка со складками</v>
      </c>
      <c r="G610" t="str">
        <f>VLOOKUP(B610, Продукция!A:E, 5,FALSE)</f>
        <v>девочки</v>
      </c>
      <c r="H610" t="str">
        <f>VLOOKUP(C610, Ткани!A:F, 2,FALSE)</f>
        <v>ситец</v>
      </c>
      <c r="I610" t="str">
        <f>VLOOKUP(C610, Ткани!A:F, 3, FALSE)</f>
        <v>белый</v>
      </c>
    </row>
    <row r="611" spans="1:9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  <c r="F611" t="str">
        <f>VLOOKUP(B611, Продукция!A:E, 2, FALSE)</f>
        <v>платье ретро</v>
      </c>
      <c r="G611" t="str">
        <f>VLOOKUP(B611, Продукция!A:E, 5,FALSE)</f>
        <v>женщины</v>
      </c>
      <c r="H611" t="str">
        <f>VLOOKUP(C611, Ткани!A:F, 2,FALSE)</f>
        <v>бязь</v>
      </c>
      <c r="I611" t="str">
        <f>VLOOKUP(C611, Ткани!A:F, 3, FALSE)</f>
        <v>желтый</v>
      </c>
    </row>
    <row r="612" spans="1:9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  <c r="F612" t="str">
        <f>VLOOKUP(B612, Продукция!A:E, 2, FALSE)</f>
        <v>платье-рубашка</v>
      </c>
      <c r="G612" t="str">
        <f>VLOOKUP(B612, Продукция!A:E, 5,FALSE)</f>
        <v>женщины</v>
      </c>
      <c r="H612" t="str">
        <f>VLOOKUP(C612, Ткани!A:F, 2,FALSE)</f>
        <v>бязь</v>
      </c>
      <c r="I612" t="str">
        <f>VLOOKUP(C612, Ткани!A:F, 3, FALSE)</f>
        <v>белый</v>
      </c>
    </row>
    <row r="613" spans="1:9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  <c r="F613" t="str">
        <f>VLOOKUP(B613, Продукция!A:E, 2, FALSE)</f>
        <v>платье с запахом</v>
      </c>
      <c r="G613" t="str">
        <f>VLOOKUP(B613, Продукция!A:E, 5,FALSE)</f>
        <v>женщины</v>
      </c>
      <c r="H613" t="str">
        <f>VLOOKUP(C613, Ткани!A:F, 2,FALSE)</f>
        <v>вельвет</v>
      </c>
      <c r="I613" t="str">
        <f>VLOOKUP(C613, Ткани!A:F, 3, FALSE)</f>
        <v>черный</v>
      </c>
    </row>
    <row r="614" spans="1:9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  <c r="F614" t="str">
        <f>VLOOKUP(B614, Продукция!A:E, 2, FALSE)</f>
        <v>юбка с оборкой</v>
      </c>
      <c r="G614" t="str">
        <f>VLOOKUP(B614, Продукция!A:E, 5,FALSE)</f>
        <v>женщины</v>
      </c>
      <c r="H614" t="str">
        <f>VLOOKUP(C614, Ткани!A:F, 2,FALSE)</f>
        <v>драп</v>
      </c>
      <c r="I614" t="str">
        <f>VLOOKUP(C614, Ткани!A:F, 3, FALSE)</f>
        <v>красный</v>
      </c>
    </row>
    <row r="615" spans="1:9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  <c r="F615" t="str">
        <f>VLOOKUP(B615, Продукция!A:E, 2, FALSE)</f>
        <v>рубашка</v>
      </c>
      <c r="G615" t="str">
        <f>VLOOKUP(B615, Продукция!A:E, 5,FALSE)</f>
        <v>девочки</v>
      </c>
      <c r="H615" t="str">
        <f>VLOOKUP(C615, Ткани!A:F, 2,FALSE)</f>
        <v>атлас</v>
      </c>
      <c r="I615" t="str">
        <f>VLOOKUP(C615, Ткани!A:F, 3, FALSE)</f>
        <v>красный</v>
      </c>
    </row>
    <row r="616" spans="1:9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  <c r="F616" t="str">
        <f>VLOOKUP(B616, Продукция!A:E, 2, FALSE)</f>
        <v>юбка с оборкой</v>
      </c>
      <c r="G616" t="str">
        <f>VLOOKUP(B616, Продукция!A:E, 5,FALSE)</f>
        <v>девочки</v>
      </c>
      <c r="H616" t="str">
        <f>VLOOKUP(C616, Ткани!A:F, 2,FALSE)</f>
        <v>бархат</v>
      </c>
      <c r="I616" t="str">
        <f>VLOOKUP(C616, Ткани!A:F, 3, FALSE)</f>
        <v>черный</v>
      </c>
    </row>
    <row r="617" spans="1:9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  <c r="F617" t="str">
        <f>VLOOKUP(B617, Продукция!A:E, 2, FALSE)</f>
        <v>платье прямое</v>
      </c>
      <c r="G617" t="str">
        <f>VLOOKUP(B617, Продукция!A:E, 5,FALSE)</f>
        <v>девочки</v>
      </c>
      <c r="H617" t="str">
        <f>VLOOKUP(C617, Ткани!A:F, 2,FALSE)</f>
        <v>бархат</v>
      </c>
      <c r="I617" t="str">
        <f>VLOOKUP(C617, Ткани!A:F, 3, FALSE)</f>
        <v>черный</v>
      </c>
    </row>
    <row r="618" spans="1:9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  <c r="F618" t="str">
        <f>VLOOKUP(B618, Продукция!A:E, 2, FALSE)</f>
        <v>платье-трансформер</v>
      </c>
      <c r="G618" t="str">
        <f>VLOOKUP(B618, Продукция!A:E, 5,FALSE)</f>
        <v>женщины</v>
      </c>
      <c r="H618" t="str">
        <f>VLOOKUP(C618, Ткани!A:F, 2,FALSE)</f>
        <v>ситец</v>
      </c>
      <c r="I618" t="str">
        <f>VLOOKUP(C618, Ткани!A:F, 3, FALSE)</f>
        <v>белый</v>
      </c>
    </row>
    <row r="619" spans="1:9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  <c r="F619" t="str">
        <f>VLOOKUP(B619, Продукция!A:E, 2, FALSE)</f>
        <v>брюки клеш</v>
      </c>
      <c r="G619" t="str">
        <f>VLOOKUP(B619, Продукция!A:E, 5,FALSE)</f>
        <v>женщины</v>
      </c>
      <c r="H619" t="str">
        <f>VLOOKUP(C619, Ткани!A:F, 2,FALSE)</f>
        <v>ситец</v>
      </c>
      <c r="I619" t="str">
        <f>VLOOKUP(C619, Ткани!A:F, 3, FALSE)</f>
        <v>красный</v>
      </c>
    </row>
    <row r="620" spans="1:9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  <c r="F620" t="str">
        <f>VLOOKUP(B620, Продукция!A:E, 2, FALSE)</f>
        <v>юбка со складками</v>
      </c>
      <c r="G620" t="str">
        <f>VLOOKUP(B620, Продукция!A:E, 5,FALSE)</f>
        <v>девочки</v>
      </c>
      <c r="H620" t="str">
        <f>VLOOKUP(C620, Ткани!A:F, 2,FALSE)</f>
        <v>бархат</v>
      </c>
      <c r="I620" t="str">
        <f>VLOOKUP(C620, Ткани!A:F, 3, FALSE)</f>
        <v>синий</v>
      </c>
    </row>
    <row r="621" spans="1:9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  <c r="F621" t="str">
        <f>VLOOKUP(B621, Продукция!A:E, 2, FALSE)</f>
        <v>рубашка</v>
      </c>
      <c r="G621" t="str">
        <f>VLOOKUP(B621, Продукция!A:E, 5,FALSE)</f>
        <v>мужчины</v>
      </c>
      <c r="H621" t="str">
        <f>VLOOKUP(C621, Ткани!A:F, 2,FALSE)</f>
        <v>сатин</v>
      </c>
      <c r="I621" t="str">
        <f>VLOOKUP(C621, Ткани!A:F, 3, FALSE)</f>
        <v>синий</v>
      </c>
    </row>
    <row r="622" spans="1:9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  <c r="F622" t="str">
        <f>VLOOKUP(B622, Продукция!A:E, 2, FALSE)</f>
        <v>платье миди</v>
      </c>
      <c r="G622" t="str">
        <f>VLOOKUP(B622, Продукция!A:E, 5,FALSE)</f>
        <v>женщины</v>
      </c>
      <c r="H622" t="str">
        <f>VLOOKUP(C622, Ткани!A:F, 2,FALSE)</f>
        <v>бархат</v>
      </c>
      <c r="I622" t="str">
        <f>VLOOKUP(C622, Ткани!A:F, 3, FALSE)</f>
        <v>синий</v>
      </c>
    </row>
    <row r="623" spans="1:9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  <c r="F623" t="str">
        <f>VLOOKUP(B623, Продукция!A:E, 2, FALSE)</f>
        <v>юбка солнце</v>
      </c>
      <c r="G623" t="str">
        <f>VLOOKUP(B623, Продукция!A:E, 5,FALSE)</f>
        <v>девочки</v>
      </c>
      <c r="H623" t="str">
        <f>VLOOKUP(C623, Ткани!A:F, 2,FALSE)</f>
        <v>ситец</v>
      </c>
      <c r="I623" t="str">
        <f>VLOOKUP(C623, Ткани!A:F, 3, FALSE)</f>
        <v>красный</v>
      </c>
    </row>
    <row r="624" spans="1:9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  <c r="F624" t="str">
        <f>VLOOKUP(B624, Продукция!A:E, 2, FALSE)</f>
        <v>брюки зауженные</v>
      </c>
      <c r="G624" t="str">
        <f>VLOOKUP(B624, Продукция!A:E, 5,FALSE)</f>
        <v>женщины</v>
      </c>
      <c r="H624" t="str">
        <f>VLOOKUP(C624, Ткани!A:F, 2,FALSE)</f>
        <v>муслин</v>
      </c>
      <c r="I624" t="str">
        <f>VLOOKUP(C624, Ткани!A:F, 3, FALSE)</f>
        <v>зеленый</v>
      </c>
    </row>
    <row r="625" spans="1:10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  <c r="F625" t="str">
        <f>VLOOKUP(B625, Продукция!A:E, 2, FALSE)</f>
        <v>брюки прямые</v>
      </c>
      <c r="G625" t="str">
        <f>VLOOKUP(B625, Продукция!A:E, 5,FALSE)</f>
        <v>девочки</v>
      </c>
      <c r="H625" t="str">
        <f>VLOOKUP(C625, Ткани!A:F, 2,FALSE)</f>
        <v>бархат</v>
      </c>
      <c r="I625" t="str">
        <f>VLOOKUP(C625, Ткани!A:F, 3, FALSE)</f>
        <v>синий</v>
      </c>
    </row>
    <row r="626" spans="1:10" hidden="1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  <c r="F626" t="str">
        <f>VLOOKUP(B626, Продукция!A:E, 2, FALSE)</f>
        <v>юбка полусолнце</v>
      </c>
      <c r="G626" t="str">
        <f>VLOOKUP(B626, Продукция!A:E, 5,FALSE)</f>
        <v>женщины</v>
      </c>
      <c r="H626" t="str">
        <f>VLOOKUP(C626, Ткани!A:F, 2,FALSE)</f>
        <v>муслин</v>
      </c>
      <c r="I626" t="str">
        <f>VLOOKUP(C626, Ткани!A:F, 3, FALSE)</f>
        <v>синий</v>
      </c>
    </row>
    <row r="627" spans="1:10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  <c r="F627" t="str">
        <f>VLOOKUP(B627, Продукция!A:E, 2, FALSE)</f>
        <v>бриджи</v>
      </c>
      <c r="G627" t="str">
        <f>VLOOKUP(B627, Продукция!A:E, 5,FALSE)</f>
        <v>женщины</v>
      </c>
      <c r="H627" t="str">
        <f>VLOOKUP(C627, Ткани!A:F, 2,FALSE)</f>
        <v>лён</v>
      </c>
      <c r="I627" t="str">
        <f>VLOOKUP(C627, Ткани!A:F, 3, FALSE)</f>
        <v>синий</v>
      </c>
    </row>
    <row r="628" spans="1:10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  <c r="F628" t="str">
        <f>VLOOKUP(B628, Продукция!A:E, 2, FALSE)</f>
        <v>капри</v>
      </c>
      <c r="G628" t="str">
        <f>VLOOKUP(B628, Продукция!A:E, 5,FALSE)</f>
        <v>женщины</v>
      </c>
      <c r="H628" t="str">
        <f>VLOOKUP(C628, Ткани!A:F, 2,FALSE)</f>
        <v>креп-сатин</v>
      </c>
      <c r="I628" t="str">
        <f>VLOOKUP(C628, Ткани!A:F, 3, FALSE)</f>
        <v>синий</v>
      </c>
    </row>
    <row r="629" spans="1:10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  <c r="F629" t="str">
        <f>VLOOKUP(B629, Продукция!A:E, 2, FALSE)</f>
        <v>брюки зауженные</v>
      </c>
      <c r="G629" t="str">
        <f>VLOOKUP(B629, Продукция!A:E, 5,FALSE)</f>
        <v>женщины</v>
      </c>
      <c r="H629" t="str">
        <f>VLOOKUP(C629, Ткани!A:F, 2,FALSE)</f>
        <v>креп-сатин</v>
      </c>
      <c r="I629" t="str">
        <f>VLOOKUP(C629, Ткани!A:F, 3, FALSE)</f>
        <v>синий</v>
      </c>
    </row>
    <row r="630" spans="1:10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  <c r="F630" t="str">
        <f>VLOOKUP(B630, Продукция!A:E, 2, FALSE)</f>
        <v>брюки прямые</v>
      </c>
      <c r="G630" t="str">
        <f>VLOOKUP(B630, Продукция!A:E, 5,FALSE)</f>
        <v>женщины</v>
      </c>
      <c r="H630" t="str">
        <f>VLOOKUP(C630, Ткани!A:F, 2,FALSE)</f>
        <v>джинса</v>
      </c>
      <c r="I630" t="str">
        <f>VLOOKUP(C630, Ткани!A:F, 3, FALSE)</f>
        <v>белый</v>
      </c>
      <c r="J630">
        <f>PRODUCT(D630,E630)</f>
        <v>89362</v>
      </c>
    </row>
    <row r="631" spans="1:10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  <c r="F631" t="str">
        <f>VLOOKUP(B631, Продукция!A:E, 2, FALSE)</f>
        <v>бермуды</v>
      </c>
      <c r="G631" t="str">
        <f>VLOOKUP(B631, Продукция!A:E, 5,FALSE)</f>
        <v>мальчики</v>
      </c>
      <c r="H631" t="str">
        <f>VLOOKUP(C631, Ткани!A:F, 2,FALSE)</f>
        <v>вельвет</v>
      </c>
      <c r="I631" t="str">
        <f>VLOOKUP(C631, Ткани!A:F, 3, FALSE)</f>
        <v>красный</v>
      </c>
    </row>
    <row r="632" spans="1:10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  <c r="F632" t="str">
        <f>VLOOKUP(B632, Продукция!A:E, 2, FALSE)</f>
        <v>брюки прямые</v>
      </c>
      <c r="G632" t="str">
        <f>VLOOKUP(B632, Продукция!A:E, 5,FALSE)</f>
        <v>мужчины</v>
      </c>
      <c r="H632" t="str">
        <f>VLOOKUP(C632, Ткани!A:F, 2,FALSE)</f>
        <v>джинса</v>
      </c>
      <c r="I632" t="str">
        <f>VLOOKUP(C632, Ткани!A:F, 3, FALSE)</f>
        <v>белый</v>
      </c>
    </row>
    <row r="633" spans="1:10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  <c r="F633" t="str">
        <f>VLOOKUP(B633, Продукция!A:E, 2, FALSE)</f>
        <v>юбка со складками</v>
      </c>
      <c r="G633" t="str">
        <f>VLOOKUP(B633, Продукция!A:E, 5,FALSE)</f>
        <v>девочки</v>
      </c>
      <c r="H633" t="str">
        <f>VLOOKUP(C633, Ткани!A:F, 2,FALSE)</f>
        <v>вельвет</v>
      </c>
      <c r="I633" t="str">
        <f>VLOOKUP(C633, Ткани!A:F, 3, FALSE)</f>
        <v>красный</v>
      </c>
    </row>
    <row r="634" spans="1:10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  <c r="F634" t="str">
        <f>VLOOKUP(B634, Продукция!A:E, 2, FALSE)</f>
        <v>платье прямое</v>
      </c>
      <c r="G634" t="str">
        <f>VLOOKUP(B634, Продукция!A:E, 5,FALSE)</f>
        <v>женщины</v>
      </c>
      <c r="H634" t="str">
        <f>VLOOKUP(C634, Ткани!A:F, 2,FALSE)</f>
        <v>поплин</v>
      </c>
      <c r="I634" t="str">
        <f>VLOOKUP(C634, Ткани!A:F, 3, FALSE)</f>
        <v>зеленый</v>
      </c>
    </row>
    <row r="635" spans="1:10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  <c r="F635" t="str">
        <f>VLOOKUP(B635, Продукция!A:E, 2, FALSE)</f>
        <v>платье-трансформер</v>
      </c>
      <c r="G635" t="str">
        <f>VLOOKUP(B635, Продукция!A:E, 5,FALSE)</f>
        <v>женщины</v>
      </c>
      <c r="H635" t="str">
        <f>VLOOKUP(C635, Ткани!A:F, 2,FALSE)</f>
        <v>муслин</v>
      </c>
      <c r="I635" t="str">
        <f>VLOOKUP(C635, Ткани!A:F, 3, FALSE)</f>
        <v>зеленый</v>
      </c>
    </row>
    <row r="636" spans="1:10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  <c r="F636" t="str">
        <f>VLOOKUP(B636, Продукция!A:E, 2, FALSE)</f>
        <v>платье с запахом</v>
      </c>
      <c r="G636" t="str">
        <f>VLOOKUP(B636, Продукция!A:E, 5,FALSE)</f>
        <v>женщины</v>
      </c>
      <c r="H636" t="str">
        <f>VLOOKUP(C636, Ткани!A:F, 2,FALSE)</f>
        <v>атлас</v>
      </c>
      <c r="I636" t="str">
        <f>VLOOKUP(C636, Ткани!A:F, 3, FALSE)</f>
        <v>красный</v>
      </c>
    </row>
    <row r="637" spans="1:10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  <c r="F637" t="str">
        <f>VLOOKUP(B637, Продукция!A:E, 2, FALSE)</f>
        <v>рубашка</v>
      </c>
      <c r="G637" t="str">
        <f>VLOOKUP(B637, Продукция!A:E, 5,FALSE)</f>
        <v>мальчики</v>
      </c>
      <c r="H637" t="str">
        <f>VLOOKUP(C637, Ткани!A:F, 2,FALSE)</f>
        <v>лён</v>
      </c>
      <c r="I637" t="str">
        <f>VLOOKUP(C637, Ткани!A:F, 3, FALSE)</f>
        <v>белый</v>
      </c>
    </row>
    <row r="638" spans="1:10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  <c r="F638" t="str">
        <f>VLOOKUP(B638, Продукция!A:E, 2, FALSE)</f>
        <v>рубашка</v>
      </c>
      <c r="G638" t="str">
        <f>VLOOKUP(B638, Продукция!A:E, 5,FALSE)</f>
        <v>девочки</v>
      </c>
      <c r="H638" t="str">
        <f>VLOOKUP(C638, Ткани!A:F, 2,FALSE)</f>
        <v>батист</v>
      </c>
      <c r="I638" t="str">
        <f>VLOOKUP(C638, Ткани!A:F, 3, FALSE)</f>
        <v>розовый</v>
      </c>
    </row>
    <row r="639" spans="1:10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  <c r="F639" t="str">
        <f>VLOOKUP(B639, Продукция!A:E, 2, FALSE)</f>
        <v>платье-трапеция</v>
      </c>
      <c r="G639" t="str">
        <f>VLOOKUP(B639, Продукция!A:E, 5,FALSE)</f>
        <v>девочки</v>
      </c>
      <c r="H639" t="str">
        <f>VLOOKUP(C639, Ткани!A:F, 2,FALSE)</f>
        <v>батист</v>
      </c>
      <c r="I639" t="str">
        <f>VLOOKUP(C639, Ткани!A:F, 3, FALSE)</f>
        <v>розовый</v>
      </c>
    </row>
    <row r="640" spans="1:10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  <c r="F640" t="str">
        <f>VLOOKUP(B640, Продукция!A:E, 2, FALSE)</f>
        <v>платье-туника</v>
      </c>
      <c r="G640" t="str">
        <f>VLOOKUP(B640, Продукция!A:E, 5,FALSE)</f>
        <v>девочки</v>
      </c>
      <c r="H640" t="str">
        <f>VLOOKUP(C640, Ткани!A:F, 2,FALSE)</f>
        <v>лён</v>
      </c>
      <c r="I640" t="str">
        <f>VLOOKUP(C640, Ткани!A:F, 3, FALSE)</f>
        <v>белый</v>
      </c>
    </row>
    <row r="641" spans="1:9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  <c r="F641" t="str">
        <f>VLOOKUP(B641, Продукция!A:E, 2, FALSE)</f>
        <v>брюки зауженные</v>
      </c>
      <c r="G641" t="str">
        <f>VLOOKUP(B641, Продукция!A:E, 5,FALSE)</f>
        <v>мальчики</v>
      </c>
      <c r="H641" t="str">
        <f>VLOOKUP(C641, Ткани!A:F, 2,FALSE)</f>
        <v>вельвет</v>
      </c>
      <c r="I641" t="str">
        <f>VLOOKUP(C641, Ткани!A:F, 3, FALSE)</f>
        <v>красный</v>
      </c>
    </row>
    <row r="642" spans="1:9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  <c r="F642" t="str">
        <f>VLOOKUP(B642, Продукция!A:E, 2, FALSE)</f>
        <v>юбка полусолнце</v>
      </c>
      <c r="G642" t="str">
        <f>VLOOKUP(B642, Продукция!A:E, 5,FALSE)</f>
        <v>женщины</v>
      </c>
      <c r="H642" t="str">
        <f>VLOOKUP(C642, Ткани!A:F, 2,FALSE)</f>
        <v>атлас</v>
      </c>
      <c r="I642" t="str">
        <f>VLOOKUP(C642, Ткани!A:F, 3, FALSE)</f>
        <v>красный</v>
      </c>
    </row>
    <row r="643" spans="1:9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  <c r="F643" t="str">
        <f>VLOOKUP(B643, Продукция!A:E, 2, FALSE)</f>
        <v>бриджи</v>
      </c>
      <c r="G643" t="str">
        <f>VLOOKUP(B643, Продукция!A:E, 5,FALSE)</f>
        <v>девочки</v>
      </c>
      <c r="H643" t="str">
        <f>VLOOKUP(C643, Ткани!A:F, 2,FALSE)</f>
        <v>атлас</v>
      </c>
      <c r="I643" t="str">
        <f>VLOOKUP(C643, Ткани!A:F, 3, FALSE)</f>
        <v>красный</v>
      </c>
    </row>
    <row r="644" spans="1:9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  <c r="F644" t="str">
        <f>VLOOKUP(B644, Продукция!A:E, 2, FALSE)</f>
        <v>платье-трансформер</v>
      </c>
      <c r="G644" t="str">
        <f>VLOOKUP(B644, Продукция!A:E, 5,FALSE)</f>
        <v>женщины</v>
      </c>
      <c r="H644" t="str">
        <f>VLOOKUP(C644, Ткани!A:F, 2,FALSE)</f>
        <v>бязь</v>
      </c>
      <c r="I644" t="str">
        <f>VLOOKUP(C644, Ткани!A:F, 3, FALSE)</f>
        <v>красный</v>
      </c>
    </row>
    <row r="645" spans="1:9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  <c r="F645" t="str">
        <f>VLOOKUP(B645, Продукция!A:E, 2, FALSE)</f>
        <v>брюки прямые</v>
      </c>
      <c r="G645" t="str">
        <f>VLOOKUP(B645, Продукция!A:E, 5,FALSE)</f>
        <v>мальчики</v>
      </c>
      <c r="H645" t="str">
        <f>VLOOKUP(C645, Ткани!A:F, 2,FALSE)</f>
        <v>вельвет</v>
      </c>
      <c r="I645" t="str">
        <f>VLOOKUP(C645, Ткани!A:F, 3, FALSE)</f>
        <v>черный</v>
      </c>
    </row>
    <row r="646" spans="1:9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  <c r="F646" t="str">
        <f>VLOOKUP(B646, Продукция!A:E, 2, FALSE)</f>
        <v>платье с запахом</v>
      </c>
      <c r="G646" t="str">
        <f>VLOOKUP(B646, Продукция!A:E, 5,FALSE)</f>
        <v>женщины</v>
      </c>
      <c r="H646" t="str">
        <f>VLOOKUP(C646, Ткани!A:F, 2,FALSE)</f>
        <v>креп-сатин</v>
      </c>
      <c r="I646" t="str">
        <f>VLOOKUP(C646, Ткани!A:F, 3, FALSE)</f>
        <v>синий</v>
      </c>
    </row>
    <row r="647" spans="1:9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  <c r="F647" t="str">
        <f>VLOOKUP(B647, Продукция!A:E, 2, FALSE)</f>
        <v>платье миди</v>
      </c>
      <c r="G647" t="str">
        <f>VLOOKUP(B647, Продукция!A:E, 5,FALSE)</f>
        <v>женщины</v>
      </c>
      <c r="H647" t="str">
        <f>VLOOKUP(C647, Ткани!A:F, 2,FALSE)</f>
        <v>драп</v>
      </c>
      <c r="I647" t="str">
        <f>VLOOKUP(C647, Ткани!A:F, 3, FALSE)</f>
        <v>желтый</v>
      </c>
    </row>
    <row r="648" spans="1:9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  <c r="F648" t="str">
        <f>VLOOKUP(B648, Продукция!A:E, 2, FALSE)</f>
        <v>юбка солнце</v>
      </c>
      <c r="G648" t="str">
        <f>VLOOKUP(B648, Продукция!A:E, 5,FALSE)</f>
        <v>женщины</v>
      </c>
      <c r="H648" t="str">
        <f>VLOOKUP(C648, Ткани!A:F, 2,FALSE)</f>
        <v>сатин</v>
      </c>
      <c r="I648" t="str">
        <f>VLOOKUP(C648, Ткани!A:F, 3, FALSE)</f>
        <v>белый</v>
      </c>
    </row>
    <row r="649" spans="1:9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  <c r="F649" t="str">
        <f>VLOOKUP(B649, Продукция!A:E, 2, FALSE)</f>
        <v>платье миди</v>
      </c>
      <c r="G649" t="str">
        <f>VLOOKUP(B649, Продукция!A:E, 5,FALSE)</f>
        <v>женщины</v>
      </c>
      <c r="H649" t="str">
        <f>VLOOKUP(C649, Ткани!A:F, 2,FALSE)</f>
        <v>батист</v>
      </c>
      <c r="I649" t="str">
        <f>VLOOKUP(C649, Ткани!A:F, 3, FALSE)</f>
        <v>белый</v>
      </c>
    </row>
    <row r="650" spans="1:9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  <c r="F650" t="str">
        <f>VLOOKUP(B650, Продукция!A:E, 2, FALSE)</f>
        <v>платье прямое</v>
      </c>
      <c r="G650" t="str">
        <f>VLOOKUP(B650, Продукция!A:E, 5,FALSE)</f>
        <v>женщины</v>
      </c>
      <c r="H650" t="str">
        <f>VLOOKUP(C650, Ткани!A:F, 2,FALSE)</f>
        <v>атлас</v>
      </c>
      <c r="I650" t="str">
        <f>VLOOKUP(C650, Ткани!A:F, 3, FALSE)</f>
        <v>синий</v>
      </c>
    </row>
    <row r="651" spans="1:9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  <c r="F651" t="str">
        <f>VLOOKUP(B651, Продукция!A:E, 2, FALSE)</f>
        <v>бриджи</v>
      </c>
      <c r="G651" t="str">
        <f>VLOOKUP(B651, Продукция!A:E, 5,FALSE)</f>
        <v>женщины</v>
      </c>
      <c r="H651" t="str">
        <f>VLOOKUP(C651, Ткани!A:F, 2,FALSE)</f>
        <v>вельвет</v>
      </c>
      <c r="I651" t="str">
        <f>VLOOKUP(C651, Ткани!A:F, 3, FALSE)</f>
        <v>синий</v>
      </c>
    </row>
    <row r="652" spans="1:9" hidden="1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  <c r="F652" t="str">
        <f>VLOOKUP(B652, Продукция!A:E, 2, FALSE)</f>
        <v>платье миди</v>
      </c>
      <c r="G652" t="str">
        <f>VLOOKUP(B652, Продукция!A:E, 5,FALSE)</f>
        <v>женщины</v>
      </c>
      <c r="H652" t="str">
        <f>VLOOKUP(C652, Ткани!A:F, 2,FALSE)</f>
        <v>вельвет</v>
      </c>
      <c r="I652" t="str">
        <f>VLOOKUP(C652, Ткани!A:F, 3, FALSE)</f>
        <v>красный</v>
      </c>
    </row>
    <row r="653" spans="1:9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  <c r="F653" t="str">
        <f>VLOOKUP(B653, Продукция!A:E, 2, FALSE)</f>
        <v>юбка солнце</v>
      </c>
      <c r="G653" t="str">
        <f>VLOOKUP(B653, Продукция!A:E, 5,FALSE)</f>
        <v>девочки</v>
      </c>
      <c r="H653" t="str">
        <f>VLOOKUP(C653, Ткани!A:F, 2,FALSE)</f>
        <v>ситец</v>
      </c>
      <c r="I653" t="str">
        <f>VLOOKUP(C653, Ткани!A:F, 3, FALSE)</f>
        <v>коричневый</v>
      </c>
    </row>
    <row r="654" spans="1:9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  <c r="F654" t="str">
        <f>VLOOKUP(B654, Продукция!A:E, 2, FALSE)</f>
        <v>платье макси</v>
      </c>
      <c r="G654" t="str">
        <f>VLOOKUP(B654, Продукция!A:E, 5,FALSE)</f>
        <v>женщины</v>
      </c>
      <c r="H654" t="str">
        <f>VLOOKUP(C654, Ткани!A:F, 2,FALSE)</f>
        <v>атлас</v>
      </c>
      <c r="I654" t="str">
        <f>VLOOKUP(C654, Ткани!A:F, 3, FALSE)</f>
        <v>желтый</v>
      </c>
    </row>
    <row r="655" spans="1:9" hidden="1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  <c r="F655" t="str">
        <f>VLOOKUP(B655, Продукция!A:E, 2, FALSE)</f>
        <v>юбка с оборкой</v>
      </c>
      <c r="G655" t="str">
        <f>VLOOKUP(B655, Продукция!A:E, 5,FALSE)</f>
        <v>женщины</v>
      </c>
      <c r="H655" t="str">
        <f>VLOOKUP(C655, Ткани!A:F, 2,FALSE)</f>
        <v>муслин</v>
      </c>
      <c r="I655" t="str">
        <f>VLOOKUP(C655, Ткани!A:F, 3, FALSE)</f>
        <v>синий</v>
      </c>
    </row>
    <row r="656" spans="1:9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  <c r="F656" t="str">
        <f>VLOOKUP(B656, Продукция!A:E, 2, FALSE)</f>
        <v>юбка солнце</v>
      </c>
      <c r="G656" t="str">
        <f>VLOOKUP(B656, Продукция!A:E, 5,FALSE)</f>
        <v>девочки</v>
      </c>
      <c r="H656" t="str">
        <f>VLOOKUP(C656, Ткани!A:F, 2,FALSE)</f>
        <v>джинса</v>
      </c>
      <c r="I656" t="str">
        <f>VLOOKUP(C656, Ткани!A:F, 3, FALSE)</f>
        <v>красный</v>
      </c>
    </row>
    <row r="657" spans="1:9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  <c r="F657" t="str">
        <f>VLOOKUP(B657, Продукция!A:E, 2, FALSE)</f>
        <v>платье-сарафан</v>
      </c>
      <c r="G657" t="str">
        <f>VLOOKUP(B657, Продукция!A:E, 5,FALSE)</f>
        <v>женщины</v>
      </c>
      <c r="H657" t="str">
        <f>VLOOKUP(C657, Ткани!A:F, 2,FALSE)</f>
        <v>креп-сатин</v>
      </c>
      <c r="I657" t="str">
        <f>VLOOKUP(C657, Ткани!A:F, 3, FALSE)</f>
        <v>желтый</v>
      </c>
    </row>
    <row r="658" spans="1:9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  <c r="F658" t="str">
        <f>VLOOKUP(B658, Продукция!A:E, 2, FALSE)</f>
        <v>платье с запахом</v>
      </c>
      <c r="G658" t="str">
        <f>VLOOKUP(B658, Продукция!A:E, 5,FALSE)</f>
        <v>женщины</v>
      </c>
      <c r="H658" t="str">
        <f>VLOOKUP(C658, Ткани!A:F, 2,FALSE)</f>
        <v>батист</v>
      </c>
      <c r="I658" t="str">
        <f>VLOOKUP(C658, Ткани!A:F, 3, FALSE)</f>
        <v>белый</v>
      </c>
    </row>
    <row r="659" spans="1:9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  <c r="F659" t="str">
        <f>VLOOKUP(B659, Продукция!A:E, 2, FALSE)</f>
        <v>брюки зауженные</v>
      </c>
      <c r="G659" t="str">
        <f>VLOOKUP(B659, Продукция!A:E, 5,FALSE)</f>
        <v>женщины</v>
      </c>
      <c r="H659" t="str">
        <f>VLOOKUP(C659, Ткани!A:F, 2,FALSE)</f>
        <v>лён</v>
      </c>
      <c r="I659" t="str">
        <f>VLOOKUP(C659, Ткани!A:F, 3, FALSE)</f>
        <v>желтый</v>
      </c>
    </row>
    <row r="660" spans="1:9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  <c r="F660" t="str">
        <f>VLOOKUP(B660, Продукция!A:E, 2, FALSE)</f>
        <v>платье-трапеция</v>
      </c>
      <c r="G660" t="str">
        <f>VLOOKUP(B660, Продукция!A:E, 5,FALSE)</f>
        <v>девочки</v>
      </c>
      <c r="H660" t="str">
        <f>VLOOKUP(C660, Ткани!A:F, 2,FALSE)</f>
        <v>атлас</v>
      </c>
      <c r="I660" t="str">
        <f>VLOOKUP(C660, Ткани!A:F, 3, FALSE)</f>
        <v>красный</v>
      </c>
    </row>
    <row r="661" spans="1:9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  <c r="F661" t="str">
        <f>VLOOKUP(B661, Продукция!A:E, 2, FALSE)</f>
        <v>юбка солнце</v>
      </c>
      <c r="G661" t="str">
        <f>VLOOKUP(B661, Продукция!A:E, 5,FALSE)</f>
        <v>девочки</v>
      </c>
      <c r="H661" t="str">
        <f>VLOOKUP(C661, Ткани!A:F, 2,FALSE)</f>
        <v>муслин</v>
      </c>
      <c r="I661" t="str">
        <f>VLOOKUP(C661, Ткани!A:F, 3, FALSE)</f>
        <v>красный</v>
      </c>
    </row>
    <row r="662" spans="1:9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  <c r="F662" t="str">
        <f>VLOOKUP(B662, Продукция!A:E, 2, FALSE)</f>
        <v>платье ретро</v>
      </c>
      <c r="G662" t="str">
        <f>VLOOKUP(B662, Продукция!A:E, 5,FALSE)</f>
        <v>женщины</v>
      </c>
      <c r="H662" t="str">
        <f>VLOOKUP(C662, Ткани!A:F, 2,FALSE)</f>
        <v>лён</v>
      </c>
      <c r="I662" t="str">
        <f>VLOOKUP(C662, Ткани!A:F, 3, FALSE)</f>
        <v>синий</v>
      </c>
    </row>
    <row r="663" spans="1:9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  <c r="F663" t="str">
        <f>VLOOKUP(B663, Продукция!A:E, 2, FALSE)</f>
        <v>бриджи</v>
      </c>
      <c r="G663" t="str">
        <f>VLOOKUP(B663, Продукция!A:E, 5,FALSE)</f>
        <v>девочки</v>
      </c>
      <c r="H663" t="str">
        <f>VLOOKUP(C663, Ткани!A:F, 2,FALSE)</f>
        <v>бархат</v>
      </c>
      <c r="I663" t="str">
        <f>VLOOKUP(C663, Ткани!A:F, 3, FALSE)</f>
        <v>синий</v>
      </c>
    </row>
    <row r="664" spans="1:9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  <c r="F664" t="str">
        <f>VLOOKUP(B664, Продукция!A:E, 2, FALSE)</f>
        <v>платье с кокеткой</v>
      </c>
      <c r="G664" t="str">
        <f>VLOOKUP(B664, Продукция!A:E, 5,FALSE)</f>
        <v>женщины</v>
      </c>
      <c r="H664" t="str">
        <f>VLOOKUP(C664, Ткани!A:F, 2,FALSE)</f>
        <v>лён</v>
      </c>
      <c r="I664" t="str">
        <f>VLOOKUP(C664, Ткани!A:F, 3, FALSE)</f>
        <v>белый</v>
      </c>
    </row>
    <row r="665" spans="1:9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  <c r="F665" t="str">
        <f>VLOOKUP(B665, Продукция!A:E, 2, FALSE)</f>
        <v>брюки клеш</v>
      </c>
      <c r="G665" t="str">
        <f>VLOOKUP(B665, Продукция!A:E, 5,FALSE)</f>
        <v>женщины</v>
      </c>
      <c r="H665" t="str">
        <f>VLOOKUP(C665, Ткани!A:F, 2,FALSE)</f>
        <v>бархат</v>
      </c>
      <c r="I665" t="str">
        <f>VLOOKUP(C665, Ткани!A:F, 3, FALSE)</f>
        <v>красный</v>
      </c>
    </row>
    <row r="666" spans="1:9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  <c r="F666" t="str">
        <f>VLOOKUP(B666, Продукция!A:E, 2, FALSE)</f>
        <v>брюки клеш</v>
      </c>
      <c r="G666" t="str">
        <f>VLOOKUP(B666, Продукция!A:E, 5,FALSE)</f>
        <v>женщины</v>
      </c>
      <c r="H666" t="str">
        <f>VLOOKUP(C666, Ткани!A:F, 2,FALSE)</f>
        <v>муслин</v>
      </c>
      <c r="I666" t="str">
        <f>VLOOKUP(C666, Ткани!A:F, 3, FALSE)</f>
        <v>красный</v>
      </c>
    </row>
    <row r="667" spans="1:9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  <c r="F667" t="str">
        <f>VLOOKUP(B667, Продукция!A:E, 2, FALSE)</f>
        <v>платье с запахом</v>
      </c>
      <c r="G667" t="str">
        <f>VLOOKUP(B667, Продукция!A:E, 5,FALSE)</f>
        <v>женщины</v>
      </c>
      <c r="H667" t="str">
        <f>VLOOKUP(C667, Ткани!A:F, 2,FALSE)</f>
        <v>лён</v>
      </c>
      <c r="I667" t="str">
        <f>VLOOKUP(C667, Ткани!A:F, 3, FALSE)</f>
        <v>желтый</v>
      </c>
    </row>
    <row r="668" spans="1:9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  <c r="F668" t="str">
        <f>VLOOKUP(B668, Продукция!A:E, 2, FALSE)</f>
        <v>платье-халат</v>
      </c>
      <c r="G668" t="str">
        <f>VLOOKUP(B668, Продукция!A:E, 5,FALSE)</f>
        <v>женщины</v>
      </c>
      <c r="H668" t="str">
        <f>VLOOKUP(C668, Ткани!A:F, 2,FALSE)</f>
        <v>креп-сатин</v>
      </c>
      <c r="I668" t="str">
        <f>VLOOKUP(C668, Ткани!A:F, 3, FALSE)</f>
        <v>красный</v>
      </c>
    </row>
    <row r="669" spans="1:9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  <c r="F669" t="str">
        <f>VLOOKUP(B669, Продукция!A:E, 2, FALSE)</f>
        <v>рубашка</v>
      </c>
      <c r="G669" t="str">
        <f>VLOOKUP(B669, Продукция!A:E, 5,FALSE)</f>
        <v>мальчики</v>
      </c>
      <c r="H669" t="str">
        <f>VLOOKUP(C669, Ткани!A:F, 2,FALSE)</f>
        <v>сатин</v>
      </c>
      <c r="I669" t="str">
        <f>VLOOKUP(C669, Ткани!A:F, 3, FALSE)</f>
        <v>красный</v>
      </c>
    </row>
    <row r="670" spans="1:9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  <c r="F670" t="str">
        <f>VLOOKUP(B670, Продукция!A:E, 2, FALSE)</f>
        <v>юбка с запахом</v>
      </c>
      <c r="G670" t="str">
        <f>VLOOKUP(B670, Продукция!A:E, 5,FALSE)</f>
        <v>женщины</v>
      </c>
      <c r="H670" t="str">
        <f>VLOOKUP(C670, Ткани!A:F, 2,FALSE)</f>
        <v>ситец</v>
      </c>
      <c r="I670" t="str">
        <f>VLOOKUP(C670, Ткани!A:F, 3, FALSE)</f>
        <v>красный</v>
      </c>
    </row>
    <row r="671" spans="1:9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  <c r="F671" t="str">
        <f>VLOOKUP(B671, Продукция!A:E, 2, FALSE)</f>
        <v>юбка с оборкой</v>
      </c>
      <c r="G671" t="str">
        <f>VLOOKUP(B671, Продукция!A:E, 5,FALSE)</f>
        <v>женщины</v>
      </c>
      <c r="H671" t="str">
        <f>VLOOKUP(C671, Ткани!A:F, 2,FALSE)</f>
        <v>бязь</v>
      </c>
      <c r="I671" t="str">
        <f>VLOOKUP(C671, Ткани!A:F, 3, FALSE)</f>
        <v>красный</v>
      </c>
    </row>
    <row r="672" spans="1:9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  <c r="F672" t="str">
        <f>VLOOKUP(B672, Продукция!A:E, 2, FALSE)</f>
        <v>рубашка</v>
      </c>
      <c r="G672" t="str">
        <f>VLOOKUP(B672, Продукция!A:E, 5,FALSE)</f>
        <v>мужчины</v>
      </c>
      <c r="H672" t="str">
        <f>VLOOKUP(C672, Ткани!A:F, 2,FALSE)</f>
        <v>лён</v>
      </c>
      <c r="I672" t="str">
        <f>VLOOKUP(C672, Ткани!A:F, 3, FALSE)</f>
        <v>зеленый</v>
      </c>
    </row>
    <row r="673" spans="1:9" hidden="1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  <c r="F673" t="str">
        <f>VLOOKUP(B673, Продукция!A:E, 2, FALSE)</f>
        <v>платье с кокеткой</v>
      </c>
      <c r="G673" t="str">
        <f>VLOOKUP(B673, Продукция!A:E, 5,FALSE)</f>
        <v>девочки</v>
      </c>
      <c r="H673" t="str">
        <f>VLOOKUP(C673, Ткани!A:F, 2,FALSE)</f>
        <v>вельвет</v>
      </c>
      <c r="I673" t="str">
        <f>VLOOKUP(C673, Ткани!A:F, 3, FALSE)</f>
        <v>красный</v>
      </c>
    </row>
    <row r="674" spans="1:9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  <c r="F674" t="str">
        <f>VLOOKUP(B674, Продукция!A:E, 2, FALSE)</f>
        <v>брюки зауженные</v>
      </c>
      <c r="G674" t="str">
        <f>VLOOKUP(B674, Продукция!A:E, 5,FALSE)</f>
        <v>женщины</v>
      </c>
      <c r="H674" t="str">
        <f>VLOOKUP(C674, Ткани!A:F, 2,FALSE)</f>
        <v>бархат</v>
      </c>
      <c r="I674" t="str">
        <f>VLOOKUP(C674, Ткани!A:F, 3, FALSE)</f>
        <v>синий</v>
      </c>
    </row>
    <row r="675" spans="1:9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  <c r="F675" t="str">
        <f>VLOOKUP(B675, Продукция!A:E, 2, FALSE)</f>
        <v>капри</v>
      </c>
      <c r="G675" t="str">
        <f>VLOOKUP(B675, Продукция!A:E, 5,FALSE)</f>
        <v>девочки</v>
      </c>
      <c r="H675" t="str">
        <f>VLOOKUP(C675, Ткани!A:F, 2,FALSE)</f>
        <v>бархат</v>
      </c>
      <c r="I675" t="str">
        <f>VLOOKUP(C675, Ткани!A:F, 3, FALSE)</f>
        <v>черный</v>
      </c>
    </row>
    <row r="676" spans="1:9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  <c r="F676" t="str">
        <f>VLOOKUP(B676, Продукция!A:E, 2, FALSE)</f>
        <v>блузка с длинным рукавом</v>
      </c>
      <c r="G676" t="str">
        <f>VLOOKUP(B676, Продукция!A:E, 5,FALSE)</f>
        <v>женщины</v>
      </c>
      <c r="H676" t="str">
        <f>VLOOKUP(C676, Ткани!A:F, 2,FALSE)</f>
        <v>креп-сатин</v>
      </c>
      <c r="I676" t="str">
        <f>VLOOKUP(C676, Ткани!A:F, 3, FALSE)</f>
        <v>красный</v>
      </c>
    </row>
    <row r="677" spans="1:9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  <c r="F677" t="str">
        <f>VLOOKUP(B677, Продукция!A:E, 2, FALSE)</f>
        <v>платье с напуском на талии</v>
      </c>
      <c r="G677" t="str">
        <f>VLOOKUP(B677, Продукция!A:E, 5,FALSE)</f>
        <v>женщины</v>
      </c>
      <c r="H677" t="str">
        <f>VLOOKUP(C677, Ткани!A:F, 2,FALSE)</f>
        <v>бязь</v>
      </c>
      <c r="I677" t="str">
        <f>VLOOKUP(C677, Ткани!A:F, 3, FALSE)</f>
        <v>красный</v>
      </c>
    </row>
    <row r="678" spans="1:9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  <c r="F678" t="str">
        <f>VLOOKUP(B678, Продукция!A:E, 2, FALSE)</f>
        <v>брюки зауженные</v>
      </c>
      <c r="G678" t="str">
        <f>VLOOKUP(B678, Продукция!A:E, 5,FALSE)</f>
        <v>мужчины</v>
      </c>
      <c r="H678" t="str">
        <f>VLOOKUP(C678, Ткани!A:F, 2,FALSE)</f>
        <v>джинса</v>
      </c>
      <c r="I678" t="str">
        <f>VLOOKUP(C678, Ткани!A:F, 3, FALSE)</f>
        <v>белый</v>
      </c>
    </row>
    <row r="679" spans="1:9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  <c r="F679" t="str">
        <f>VLOOKUP(B679, Продукция!A:E, 2, FALSE)</f>
        <v>платье-туника</v>
      </c>
      <c r="G679" t="str">
        <f>VLOOKUP(B679, Продукция!A:E, 5,FALSE)</f>
        <v>девочки</v>
      </c>
      <c r="H679" t="str">
        <f>VLOOKUP(C679, Ткани!A:F, 2,FALSE)</f>
        <v>бязь</v>
      </c>
      <c r="I679" t="str">
        <f>VLOOKUP(C679, Ткани!A:F, 3, FALSE)</f>
        <v>желтый</v>
      </c>
    </row>
    <row r="680" spans="1:9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  <c r="F680" t="str">
        <f>VLOOKUP(B680, Продукция!A:E, 2, FALSE)</f>
        <v>платье макси</v>
      </c>
      <c r="G680" t="str">
        <f>VLOOKUP(B680, Продукция!A:E, 5,FALSE)</f>
        <v>женщины</v>
      </c>
      <c r="H680" t="str">
        <f>VLOOKUP(C680, Ткани!A:F, 2,FALSE)</f>
        <v>поплин</v>
      </c>
      <c r="I680" t="str">
        <f>VLOOKUP(C680, Ткани!A:F, 3, FALSE)</f>
        <v>желтый</v>
      </c>
    </row>
    <row r="681" spans="1:9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  <c r="F681" t="str">
        <f>VLOOKUP(B681, Продукция!A:E, 2, FALSE)</f>
        <v>платье-жилет</v>
      </c>
      <c r="G681" t="str">
        <f>VLOOKUP(B681, Продукция!A:E, 5,FALSE)</f>
        <v>женщины</v>
      </c>
      <c r="H681" t="str">
        <f>VLOOKUP(C681, Ткани!A:F, 2,FALSE)</f>
        <v>атлас</v>
      </c>
      <c r="I681" t="str">
        <f>VLOOKUP(C681, Ткани!A:F, 3, FALSE)</f>
        <v>красный</v>
      </c>
    </row>
    <row r="682" spans="1:9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  <c r="F682" t="str">
        <f>VLOOKUP(B682, Продукция!A:E, 2, FALSE)</f>
        <v>рубашка</v>
      </c>
      <c r="G682" t="str">
        <f>VLOOKUP(B682, Продукция!A:E, 5,FALSE)</f>
        <v>мужчины</v>
      </c>
      <c r="H682" t="str">
        <f>VLOOKUP(C682, Ткани!A:F, 2,FALSE)</f>
        <v>джинса</v>
      </c>
      <c r="I682" t="str">
        <f>VLOOKUP(C682, Ткани!A:F, 3, FALSE)</f>
        <v>зеленый</v>
      </c>
    </row>
    <row r="683" spans="1:9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  <c r="F683" t="str">
        <f>VLOOKUP(B683, Продукция!A:E, 2, FALSE)</f>
        <v>брюки прямые</v>
      </c>
      <c r="G683" t="str">
        <f>VLOOKUP(B683, Продукция!A:E, 5,FALSE)</f>
        <v>женщины</v>
      </c>
      <c r="H683" t="str">
        <f>VLOOKUP(C683, Ткани!A:F, 2,FALSE)</f>
        <v>ситец</v>
      </c>
      <c r="I683" t="str">
        <f>VLOOKUP(C683, Ткани!A:F, 3, FALSE)</f>
        <v>коричневый</v>
      </c>
    </row>
    <row r="684" spans="1:9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  <c r="F684" t="str">
        <f>VLOOKUP(B684, Продукция!A:E, 2, FALSE)</f>
        <v>брюки прямые</v>
      </c>
      <c r="G684" t="str">
        <f>VLOOKUP(B684, Продукция!A:E, 5,FALSE)</f>
        <v>мальчики</v>
      </c>
      <c r="H684" t="str">
        <f>VLOOKUP(C684, Ткани!A:F, 2,FALSE)</f>
        <v>вельвет</v>
      </c>
      <c r="I684" t="str">
        <f>VLOOKUP(C684, Ткани!A:F, 3, FALSE)</f>
        <v>красный</v>
      </c>
    </row>
    <row r="685" spans="1:9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  <c r="F685" t="str">
        <f>VLOOKUP(B685, Продукция!A:E, 2, FALSE)</f>
        <v>юбка с запахом</v>
      </c>
      <c r="G685" t="str">
        <f>VLOOKUP(B685, Продукция!A:E, 5,FALSE)</f>
        <v>женщины</v>
      </c>
      <c r="H685" t="str">
        <f>VLOOKUP(C685, Ткани!A:F, 2,FALSE)</f>
        <v>лён</v>
      </c>
      <c r="I685" t="str">
        <f>VLOOKUP(C685, Ткани!A:F, 3, FALSE)</f>
        <v>красный</v>
      </c>
    </row>
    <row r="686" spans="1:9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  <c r="F686" t="str">
        <f>VLOOKUP(B686, Продукция!A:E, 2, FALSE)</f>
        <v>юбка солнце</v>
      </c>
      <c r="G686" t="str">
        <f>VLOOKUP(B686, Продукция!A:E, 5,FALSE)</f>
        <v>женщины</v>
      </c>
      <c r="H686" t="str">
        <f>VLOOKUP(C686, Ткани!A:F, 2,FALSE)</f>
        <v>драп</v>
      </c>
      <c r="I686" t="str">
        <f>VLOOKUP(C686, Ткани!A:F, 3, FALSE)</f>
        <v>желтый</v>
      </c>
    </row>
    <row r="687" spans="1:9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  <c r="F687" t="str">
        <f>VLOOKUP(B687, Продукция!A:E, 2, FALSE)</f>
        <v>платье с запахом</v>
      </c>
      <c r="G687" t="str">
        <f>VLOOKUP(B687, Продукция!A:E, 5,FALSE)</f>
        <v>женщины</v>
      </c>
      <c r="H687" t="str">
        <f>VLOOKUP(C687, Ткани!A:F, 2,FALSE)</f>
        <v>креп-сатин</v>
      </c>
      <c r="I687" t="str">
        <f>VLOOKUP(C687, Ткани!A:F, 3, FALSE)</f>
        <v>желтый</v>
      </c>
    </row>
    <row r="688" spans="1:9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  <c r="F688" t="str">
        <f>VLOOKUP(B688, Продукция!A:E, 2, FALSE)</f>
        <v>платье ретро</v>
      </c>
      <c r="G688" t="str">
        <f>VLOOKUP(B688, Продукция!A:E, 5,FALSE)</f>
        <v>женщины</v>
      </c>
      <c r="H688" t="str">
        <f>VLOOKUP(C688, Ткани!A:F, 2,FALSE)</f>
        <v>лён</v>
      </c>
      <c r="I688" t="str">
        <f>VLOOKUP(C688, Ткани!A:F, 3, FALSE)</f>
        <v>красный</v>
      </c>
    </row>
    <row r="689" spans="1:9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  <c r="F689" t="str">
        <f>VLOOKUP(B689, Продукция!A:E, 2, FALSE)</f>
        <v>брюки прямые</v>
      </c>
      <c r="G689" t="str">
        <f>VLOOKUP(B689, Продукция!A:E, 5,FALSE)</f>
        <v>девочки</v>
      </c>
      <c r="H689" t="str">
        <f>VLOOKUP(C689, Ткани!A:F, 2,FALSE)</f>
        <v>ситец</v>
      </c>
      <c r="I689" t="str">
        <f>VLOOKUP(C689, Ткани!A:F, 3, FALSE)</f>
        <v>белый</v>
      </c>
    </row>
    <row r="690" spans="1:9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  <c r="F690" t="str">
        <f>VLOOKUP(B690, Продукция!A:E, 2, FALSE)</f>
        <v>юбка с оборкой</v>
      </c>
      <c r="G690" t="str">
        <f>VLOOKUP(B690, Продукция!A:E, 5,FALSE)</f>
        <v>женщины</v>
      </c>
      <c r="H690" t="str">
        <f>VLOOKUP(C690, Ткани!A:F, 2,FALSE)</f>
        <v>вельвет</v>
      </c>
      <c r="I690" t="str">
        <f>VLOOKUP(C690, Ткани!A:F, 3, FALSE)</f>
        <v>красный</v>
      </c>
    </row>
    <row r="691" spans="1:9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  <c r="F691" t="str">
        <f>VLOOKUP(B691, Продукция!A:E, 2, FALSE)</f>
        <v>блузка с длинным рукавом</v>
      </c>
      <c r="G691" t="str">
        <f>VLOOKUP(B691, Продукция!A:E, 5,FALSE)</f>
        <v>девочки</v>
      </c>
      <c r="H691" t="str">
        <f>VLOOKUP(C691, Ткани!A:F, 2,FALSE)</f>
        <v>лён</v>
      </c>
      <c r="I691" t="str">
        <f>VLOOKUP(C691, Ткани!A:F, 3, FALSE)</f>
        <v>белый</v>
      </c>
    </row>
    <row r="692" spans="1:9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  <c r="F692" t="str">
        <f>VLOOKUP(B692, Продукция!A:E, 2, FALSE)</f>
        <v>блузка с длинным рукавом</v>
      </c>
      <c r="G692" t="str">
        <f>VLOOKUP(B692, Продукция!A:E, 5,FALSE)</f>
        <v>женщины</v>
      </c>
      <c r="H692" t="str">
        <f>VLOOKUP(C692, Ткани!A:F, 2,FALSE)</f>
        <v>бязь</v>
      </c>
      <c r="I692" t="str">
        <f>VLOOKUP(C692, Ткани!A:F, 3, FALSE)</f>
        <v>желтый</v>
      </c>
    </row>
    <row r="693" spans="1:9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  <c r="F693" t="str">
        <f>VLOOKUP(B693, Продукция!A:E, 2, FALSE)</f>
        <v>блузка с длинным рукавом</v>
      </c>
      <c r="G693" t="str">
        <f>VLOOKUP(B693, Продукция!A:E, 5,FALSE)</f>
        <v>девочки</v>
      </c>
      <c r="H693" t="str">
        <f>VLOOKUP(C693, Ткани!A:F, 2,FALSE)</f>
        <v>крепдешин</v>
      </c>
      <c r="I693" t="str">
        <f>VLOOKUP(C693, Ткани!A:F, 3, FALSE)</f>
        <v>зеленый</v>
      </c>
    </row>
    <row r="694" spans="1:9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  <c r="F694" t="str">
        <f>VLOOKUP(B694, Продукция!A:E, 2, FALSE)</f>
        <v>блузка с длинным рукавом</v>
      </c>
      <c r="G694" t="str">
        <f>VLOOKUP(B694, Продукция!A:E, 5,FALSE)</f>
        <v>женщины</v>
      </c>
      <c r="H694" t="str">
        <f>VLOOKUP(C694, Ткани!A:F, 2,FALSE)</f>
        <v>бязь</v>
      </c>
      <c r="I694" t="str">
        <f>VLOOKUP(C694, Ткани!A:F, 3, FALSE)</f>
        <v>белый</v>
      </c>
    </row>
    <row r="695" spans="1:9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  <c r="F695" t="str">
        <f>VLOOKUP(B695, Продукция!A:E, 2, FALSE)</f>
        <v>платье-сарафан</v>
      </c>
      <c r="G695" t="str">
        <f>VLOOKUP(B695, Продукция!A:E, 5,FALSE)</f>
        <v>женщины</v>
      </c>
      <c r="H695" t="str">
        <f>VLOOKUP(C695, Ткани!A:F, 2,FALSE)</f>
        <v>муслин</v>
      </c>
      <c r="I695" t="str">
        <f>VLOOKUP(C695, Ткани!A:F, 3, FALSE)</f>
        <v>зеленый</v>
      </c>
    </row>
    <row r="696" spans="1:9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  <c r="F696" t="str">
        <f>VLOOKUP(B696, Продукция!A:E, 2, FALSE)</f>
        <v>платье ретро</v>
      </c>
      <c r="G696" t="str">
        <f>VLOOKUP(B696, Продукция!A:E, 5,FALSE)</f>
        <v>женщины</v>
      </c>
      <c r="H696" t="str">
        <f>VLOOKUP(C696, Ткани!A:F, 2,FALSE)</f>
        <v>джинса</v>
      </c>
      <c r="I696" t="str">
        <f>VLOOKUP(C696, Ткани!A:F, 3, FALSE)</f>
        <v>белый</v>
      </c>
    </row>
    <row r="697" spans="1:9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  <c r="F697" t="str">
        <f>VLOOKUP(B697, Продукция!A:E, 2, FALSE)</f>
        <v>платье-жилет</v>
      </c>
      <c r="G697" t="str">
        <f>VLOOKUP(B697, Продукция!A:E, 5,FALSE)</f>
        <v>женщины</v>
      </c>
      <c r="H697" t="str">
        <f>VLOOKUP(C697, Ткани!A:F, 2,FALSE)</f>
        <v>креп-сатин</v>
      </c>
      <c r="I697" t="str">
        <f>VLOOKUP(C697, Ткани!A:F, 3, FALSE)</f>
        <v>синий</v>
      </c>
    </row>
    <row r="698" spans="1:9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  <c r="F698" t="str">
        <f>VLOOKUP(B698, Продукция!A:E, 2, FALSE)</f>
        <v>рубашка</v>
      </c>
      <c r="G698" t="str">
        <f>VLOOKUP(B698, Продукция!A:E, 5,FALSE)</f>
        <v>мальчики</v>
      </c>
      <c r="H698" t="str">
        <f>VLOOKUP(C698, Ткани!A:F, 2,FALSE)</f>
        <v>сатин</v>
      </c>
      <c r="I698" t="str">
        <f>VLOOKUP(C698, Ткани!A:F, 3, FALSE)</f>
        <v>белый</v>
      </c>
    </row>
    <row r="699" spans="1:9" hidden="1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  <c r="F699" t="str">
        <f>VLOOKUP(B699, Продукция!A:E, 2, FALSE)</f>
        <v>юбка с оборкой</v>
      </c>
      <c r="G699" t="str">
        <f>VLOOKUP(B699, Продукция!A:E, 5,FALSE)</f>
        <v>девочки</v>
      </c>
      <c r="H699" t="str">
        <f>VLOOKUP(C699, Ткани!A:F, 2,FALSE)</f>
        <v>крепдешин</v>
      </c>
      <c r="I699" t="str">
        <f>VLOOKUP(C699, Ткани!A:F, 3, FALSE)</f>
        <v>синий</v>
      </c>
    </row>
    <row r="700" spans="1:9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  <c r="F700" t="str">
        <f>VLOOKUP(B700, Продукция!A:E, 2, FALSE)</f>
        <v>брюки прямые</v>
      </c>
      <c r="G700" t="str">
        <f>VLOOKUP(B700, Продукция!A:E, 5,FALSE)</f>
        <v>девочки</v>
      </c>
      <c r="H700" t="str">
        <f>VLOOKUP(C700, Ткани!A:F, 2,FALSE)</f>
        <v>муслин</v>
      </c>
      <c r="I700" t="str">
        <f>VLOOKUP(C700, Ткани!A:F, 3, FALSE)</f>
        <v>синий</v>
      </c>
    </row>
    <row r="701" spans="1:9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  <c r="F701" t="str">
        <f>VLOOKUP(B701, Продукция!A:E, 2, FALSE)</f>
        <v>юбка со складками</v>
      </c>
      <c r="G701" t="str">
        <f>VLOOKUP(B701, Продукция!A:E, 5,FALSE)</f>
        <v>девочки</v>
      </c>
      <c r="H701" t="str">
        <f>VLOOKUP(C701, Ткани!A:F, 2,FALSE)</f>
        <v>атлас</v>
      </c>
      <c r="I701" t="str">
        <f>VLOOKUP(C701, Ткани!A:F, 3, FALSE)</f>
        <v>синий</v>
      </c>
    </row>
    <row r="702" spans="1:9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  <c r="F702" t="str">
        <f>VLOOKUP(B702, Продукция!A:E, 2, FALSE)</f>
        <v>юбка со складками</v>
      </c>
      <c r="G702" t="str">
        <f>VLOOKUP(B702, Продукция!A:E, 5,FALSE)</f>
        <v>девочки</v>
      </c>
      <c r="H702" t="str">
        <f>VLOOKUP(C702, Ткани!A:F, 2,FALSE)</f>
        <v>бязь</v>
      </c>
      <c r="I702" t="str">
        <f>VLOOKUP(C702, Ткани!A:F, 3, FALSE)</f>
        <v>красный</v>
      </c>
    </row>
    <row r="703" spans="1:9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  <c r="F703" t="str">
        <f>VLOOKUP(B703, Продукция!A:E, 2, FALSE)</f>
        <v>платье-халат</v>
      </c>
      <c r="G703" t="str">
        <f>VLOOKUP(B703, Продукция!A:E, 5,FALSE)</f>
        <v>женщины</v>
      </c>
      <c r="H703" t="str">
        <f>VLOOKUP(C703, Ткани!A:F, 2,FALSE)</f>
        <v>джинса</v>
      </c>
      <c r="I703" t="str">
        <f>VLOOKUP(C703, Ткани!A:F, 3, FALSE)</f>
        <v>белый</v>
      </c>
    </row>
    <row r="704" spans="1:9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  <c r="F704" t="str">
        <f>VLOOKUP(B704, Продукция!A:E, 2, FALSE)</f>
        <v>рубашка</v>
      </c>
      <c r="G704" t="str">
        <f>VLOOKUP(B704, Продукция!A:E, 5,FALSE)</f>
        <v>девочки</v>
      </c>
      <c r="H704" t="str">
        <f>VLOOKUP(C704, Ткани!A:F, 2,FALSE)</f>
        <v>крепдешин</v>
      </c>
      <c r="I704" t="str">
        <f>VLOOKUP(C704, Ткани!A:F, 3, FALSE)</f>
        <v>красный</v>
      </c>
    </row>
    <row r="705" spans="1:9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  <c r="F705" t="str">
        <f>VLOOKUP(B705, Продукция!A:E, 2, FALSE)</f>
        <v>платье-халат</v>
      </c>
      <c r="G705" t="str">
        <f>VLOOKUP(B705, Продукция!A:E, 5,FALSE)</f>
        <v>женщины</v>
      </c>
      <c r="H705" t="str">
        <f>VLOOKUP(C705, Ткани!A:F, 2,FALSE)</f>
        <v>лён</v>
      </c>
      <c r="I705" t="str">
        <f>VLOOKUP(C705, Ткани!A:F, 3, FALSE)</f>
        <v>белый</v>
      </c>
    </row>
    <row r="706" spans="1:9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  <c r="F706" t="str">
        <f>VLOOKUP(B706, Продукция!A:E, 2, FALSE)</f>
        <v>бриджи</v>
      </c>
      <c r="G706" t="str">
        <f>VLOOKUP(B706, Продукция!A:E, 5,FALSE)</f>
        <v>девочки</v>
      </c>
      <c r="H706" t="str">
        <f>VLOOKUP(C706, Ткани!A:F, 2,FALSE)</f>
        <v>креп-сатин</v>
      </c>
      <c r="I706" t="str">
        <f>VLOOKUP(C706, Ткани!A:F, 3, FALSE)</f>
        <v>желтый</v>
      </c>
    </row>
    <row r="707" spans="1:9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  <c r="F707" t="str">
        <f>VLOOKUP(B707, Продукция!A:E, 2, FALSE)</f>
        <v>брюки прямые</v>
      </c>
      <c r="G707" t="str">
        <f>VLOOKUP(B707, Продукция!A:E, 5,FALSE)</f>
        <v>девочки</v>
      </c>
      <c r="H707" t="str">
        <f>VLOOKUP(C707, Ткани!A:F, 2,FALSE)</f>
        <v>сатин</v>
      </c>
      <c r="I707" t="str">
        <f>VLOOKUP(C707, Ткани!A:F, 3, FALSE)</f>
        <v>белый</v>
      </c>
    </row>
    <row r="708" spans="1:9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  <c r="F708" t="str">
        <f>VLOOKUP(B708, Продукция!A:E, 2, FALSE)</f>
        <v>юбка полусолнце</v>
      </c>
      <c r="G708" t="str">
        <f>VLOOKUP(B708, Продукция!A:E, 5,FALSE)</f>
        <v>женщины</v>
      </c>
      <c r="H708" t="str">
        <f>VLOOKUP(C708, Ткани!A:F, 2,FALSE)</f>
        <v>драп</v>
      </c>
      <c r="I708" t="str">
        <f>VLOOKUP(C708, Ткани!A:F, 3, FALSE)</f>
        <v>желтый</v>
      </c>
    </row>
    <row r="709" spans="1:9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  <c r="F709" t="str">
        <f>VLOOKUP(B709, Продукция!A:E, 2, FALSE)</f>
        <v>бриджи</v>
      </c>
      <c r="G709" t="str">
        <f>VLOOKUP(B709, Продукция!A:E, 5,FALSE)</f>
        <v>девочки</v>
      </c>
      <c r="H709" t="str">
        <f>VLOOKUP(C709, Ткани!A:F, 2,FALSE)</f>
        <v>креп-сатин</v>
      </c>
      <c r="I709" t="str">
        <f>VLOOKUP(C709, Ткани!A:F, 3, FALSE)</f>
        <v>синий</v>
      </c>
    </row>
    <row r="710" spans="1:9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  <c r="F710" t="str">
        <f>VLOOKUP(B710, Продукция!A:E, 2, FALSE)</f>
        <v>платье с напуском на талии</v>
      </c>
      <c r="G710" t="str">
        <f>VLOOKUP(B710, Продукция!A:E, 5,FALSE)</f>
        <v>женщины</v>
      </c>
      <c r="H710" t="str">
        <f>VLOOKUP(C710, Ткани!A:F, 2,FALSE)</f>
        <v>батист</v>
      </c>
      <c r="I710" t="str">
        <f>VLOOKUP(C710, Ткани!A:F, 3, FALSE)</f>
        <v>белый</v>
      </c>
    </row>
    <row r="711" spans="1:9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  <c r="F711" t="str">
        <f>VLOOKUP(B711, Продукция!A:E, 2, FALSE)</f>
        <v>брюки прямые</v>
      </c>
      <c r="G711" t="str">
        <f>VLOOKUP(B711, Продукция!A:E, 5,FALSE)</f>
        <v>женщины</v>
      </c>
      <c r="H711" t="str">
        <f>VLOOKUP(C711, Ткани!A:F, 2,FALSE)</f>
        <v>крепдешин</v>
      </c>
      <c r="I711" t="str">
        <f>VLOOKUP(C711, Ткани!A:F, 3, FALSE)</f>
        <v>зеленый</v>
      </c>
    </row>
    <row r="712" spans="1:9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  <c r="F712" t="str">
        <f>VLOOKUP(B712, Продукция!A:E, 2, FALSE)</f>
        <v>брюки прямые</v>
      </c>
      <c r="G712" t="str">
        <f>VLOOKUP(B712, Продукция!A:E, 5,FALSE)</f>
        <v>женщины</v>
      </c>
      <c r="H712" t="str">
        <f>VLOOKUP(C712, Ткани!A:F, 2,FALSE)</f>
        <v>поплин</v>
      </c>
      <c r="I712" t="str">
        <f>VLOOKUP(C712, Ткани!A:F, 3, FALSE)</f>
        <v>желтый</v>
      </c>
    </row>
    <row r="713" spans="1:9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  <c r="F713" t="str">
        <f>VLOOKUP(B713, Продукция!A:E, 2, FALSE)</f>
        <v>рубашка</v>
      </c>
      <c r="G713" t="str">
        <f>VLOOKUP(B713, Продукция!A:E, 5,FALSE)</f>
        <v>мужчины</v>
      </c>
      <c r="H713" t="str">
        <f>VLOOKUP(C713, Ткани!A:F, 2,FALSE)</f>
        <v>ситец</v>
      </c>
      <c r="I713" t="str">
        <f>VLOOKUP(C713, Ткани!A:F, 3, FALSE)</f>
        <v>белый</v>
      </c>
    </row>
    <row r="714" spans="1:9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  <c r="F714" t="str">
        <f>VLOOKUP(B714, Продукция!A:E, 2, FALSE)</f>
        <v>брюки зауженные</v>
      </c>
      <c r="G714" t="str">
        <f>VLOOKUP(B714, Продукция!A:E, 5,FALSE)</f>
        <v>женщины</v>
      </c>
      <c r="H714" t="str">
        <f>VLOOKUP(C714, Ткани!A:F, 2,FALSE)</f>
        <v>бязь</v>
      </c>
      <c r="I714" t="str">
        <f>VLOOKUP(C714, Ткани!A:F, 3, FALSE)</f>
        <v>красный</v>
      </c>
    </row>
    <row r="715" spans="1:9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  <c r="F715" t="str">
        <f>VLOOKUP(B715, Продукция!A:E, 2, FALSE)</f>
        <v>брюки клеш</v>
      </c>
      <c r="G715" t="str">
        <f>VLOOKUP(B715, Продукция!A:E, 5,FALSE)</f>
        <v>женщины</v>
      </c>
      <c r="H715" t="str">
        <f>VLOOKUP(C715, Ткани!A:F, 2,FALSE)</f>
        <v>бархат</v>
      </c>
      <c r="I715" t="str">
        <f>VLOOKUP(C715, Ткани!A:F, 3, FALSE)</f>
        <v>черный</v>
      </c>
    </row>
    <row r="716" spans="1:9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  <c r="F716" t="str">
        <f>VLOOKUP(B716, Продукция!A:E, 2, FALSE)</f>
        <v>платье с напуском на талии</v>
      </c>
      <c r="G716" t="str">
        <f>VLOOKUP(B716, Продукция!A:E, 5,FALSE)</f>
        <v>женщины</v>
      </c>
      <c r="H716" t="str">
        <f>VLOOKUP(C716, Ткани!A:F, 2,FALSE)</f>
        <v>атлас</v>
      </c>
      <c r="I716" t="str">
        <f>VLOOKUP(C716, Ткани!A:F, 3, FALSE)</f>
        <v>красный</v>
      </c>
    </row>
    <row r="717" spans="1:9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  <c r="F717" t="str">
        <f>VLOOKUP(B717, Продукция!A:E, 2, FALSE)</f>
        <v>платье-трансформер</v>
      </c>
      <c r="G717" t="str">
        <f>VLOOKUP(B717, Продукция!A:E, 5,FALSE)</f>
        <v>женщины</v>
      </c>
      <c r="H717" t="str">
        <f>VLOOKUP(C717, Ткани!A:F, 2,FALSE)</f>
        <v>атлас</v>
      </c>
      <c r="I717" t="str">
        <f>VLOOKUP(C717, Ткани!A:F, 3, FALSE)</f>
        <v>красный</v>
      </c>
    </row>
    <row r="718" spans="1:9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  <c r="F718" t="str">
        <f>VLOOKUP(B718, Продукция!A:E, 2, FALSE)</f>
        <v>блузка с длинным рукавом</v>
      </c>
      <c r="G718" t="str">
        <f>VLOOKUP(B718, Продукция!A:E, 5,FALSE)</f>
        <v>девочки</v>
      </c>
      <c r="H718" t="str">
        <f>VLOOKUP(C718, Ткани!A:F, 2,FALSE)</f>
        <v>вельвет</v>
      </c>
      <c r="I718" t="str">
        <f>VLOOKUP(C718, Ткани!A:F, 3, FALSE)</f>
        <v>синий</v>
      </c>
    </row>
    <row r="719" spans="1:9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  <c r="F719" t="str">
        <f>VLOOKUP(B719, Продукция!A:E, 2, FALSE)</f>
        <v>платье-рубашка</v>
      </c>
      <c r="G719" t="str">
        <f>VLOOKUP(B719, Продукция!A:E, 5,FALSE)</f>
        <v>женщины</v>
      </c>
      <c r="H719" t="str">
        <f>VLOOKUP(C719, Ткани!A:F, 2,FALSE)</f>
        <v>поплин</v>
      </c>
      <c r="I719" t="str">
        <f>VLOOKUP(C719, Ткани!A:F, 3, FALSE)</f>
        <v>желтый</v>
      </c>
    </row>
    <row r="720" spans="1:9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  <c r="F720" t="str">
        <f>VLOOKUP(B720, Продукция!A:E, 2, FALSE)</f>
        <v>платье ретро</v>
      </c>
      <c r="G720" t="str">
        <f>VLOOKUP(B720, Продукция!A:E, 5,FALSE)</f>
        <v>женщины</v>
      </c>
      <c r="H720" t="str">
        <f>VLOOKUP(C720, Ткани!A:F, 2,FALSE)</f>
        <v>бархат</v>
      </c>
      <c r="I720" t="str">
        <f>VLOOKUP(C720, Ткани!A:F, 3, FALSE)</f>
        <v>черный</v>
      </c>
    </row>
    <row r="721" spans="1:9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  <c r="F721" t="str">
        <f>VLOOKUP(B721, Продукция!A:E, 2, FALSE)</f>
        <v>платье-трапеция</v>
      </c>
      <c r="G721" t="str">
        <f>VLOOKUP(B721, Продукция!A:E, 5,FALSE)</f>
        <v>девочки</v>
      </c>
      <c r="H721" t="str">
        <f>VLOOKUP(C721, Ткани!A:F, 2,FALSE)</f>
        <v>вельвет</v>
      </c>
      <c r="I721" t="str">
        <f>VLOOKUP(C721, Ткани!A:F, 3, FALSE)</f>
        <v>черный</v>
      </c>
    </row>
    <row r="722" spans="1:9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  <c r="F722" t="str">
        <f>VLOOKUP(B722, Продукция!A:E, 2, FALSE)</f>
        <v>платье-сарафан</v>
      </c>
      <c r="G722" t="str">
        <f>VLOOKUP(B722, Продукция!A:E, 5,FALSE)</f>
        <v>женщины</v>
      </c>
      <c r="H722" t="str">
        <f>VLOOKUP(C722, Ткани!A:F, 2,FALSE)</f>
        <v>поплин</v>
      </c>
      <c r="I722" t="str">
        <f>VLOOKUP(C722, Ткани!A:F, 3, FALSE)</f>
        <v>зеленый</v>
      </c>
    </row>
    <row r="723" spans="1:9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  <c r="F723" t="str">
        <f>VLOOKUP(B723, Продукция!A:E, 2, FALSE)</f>
        <v>платье ретро</v>
      </c>
      <c r="G723" t="str">
        <f>VLOOKUP(B723, Продукция!A:E, 5,FALSE)</f>
        <v>женщины</v>
      </c>
      <c r="H723" t="str">
        <f>VLOOKUP(C723, Ткани!A:F, 2,FALSE)</f>
        <v>крепдешин</v>
      </c>
      <c r="I723" t="str">
        <f>VLOOKUP(C723, Ткани!A:F, 3, FALSE)</f>
        <v>зеленый</v>
      </c>
    </row>
    <row r="724" spans="1:9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  <c r="F724" t="str">
        <f>VLOOKUP(B724, Продукция!A:E, 2, FALSE)</f>
        <v>платье-трапеция</v>
      </c>
      <c r="G724" t="str">
        <f>VLOOKUP(B724, Продукция!A:E, 5,FALSE)</f>
        <v>девочки</v>
      </c>
      <c r="H724" t="str">
        <f>VLOOKUP(C724, Ткани!A:F, 2,FALSE)</f>
        <v>бархат</v>
      </c>
      <c r="I724" t="str">
        <f>VLOOKUP(C724, Ткани!A:F, 3, FALSE)</f>
        <v>синий</v>
      </c>
    </row>
    <row r="725" spans="1:9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  <c r="F725" t="str">
        <f>VLOOKUP(B725, Продукция!A:E, 2, FALSE)</f>
        <v>платье с кокеткой</v>
      </c>
      <c r="G725" t="str">
        <f>VLOOKUP(B725, Продукция!A:E, 5,FALSE)</f>
        <v>девочки</v>
      </c>
      <c r="H725" t="str">
        <f>VLOOKUP(C725, Ткани!A:F, 2,FALSE)</f>
        <v>муслин</v>
      </c>
      <c r="I725" t="str">
        <f>VLOOKUP(C725, Ткани!A:F, 3, FALSE)</f>
        <v>синий</v>
      </c>
    </row>
    <row r="726" spans="1:9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  <c r="F726" t="str">
        <f>VLOOKUP(B726, Продукция!A:E, 2, FALSE)</f>
        <v>юбка со складками</v>
      </c>
      <c r="G726" t="str">
        <f>VLOOKUP(B726, Продукция!A:E, 5,FALSE)</f>
        <v>девочки</v>
      </c>
      <c r="H726" t="str">
        <f>VLOOKUP(C726, Ткани!A:F, 2,FALSE)</f>
        <v>атлас</v>
      </c>
      <c r="I726" t="str">
        <f>VLOOKUP(C726, Ткани!A:F, 3, FALSE)</f>
        <v>красный</v>
      </c>
    </row>
    <row r="727" spans="1:9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  <c r="F727" t="str">
        <f>VLOOKUP(B727, Продукция!A:E, 2, FALSE)</f>
        <v>платье с запахом</v>
      </c>
      <c r="G727" t="str">
        <f>VLOOKUP(B727, Продукция!A:E, 5,FALSE)</f>
        <v>женщины</v>
      </c>
      <c r="H727" t="str">
        <f>VLOOKUP(C727, Ткани!A:F, 2,FALSE)</f>
        <v>джинса</v>
      </c>
      <c r="I727" t="str">
        <f>VLOOKUP(C727, Ткани!A:F, 3, FALSE)</f>
        <v>зеленый</v>
      </c>
    </row>
    <row r="728" spans="1:9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  <c r="F728" t="str">
        <f>VLOOKUP(B728, Продукция!A:E, 2, FALSE)</f>
        <v>юбка полусолнце</v>
      </c>
      <c r="G728" t="str">
        <f>VLOOKUP(B728, Продукция!A:E, 5,FALSE)</f>
        <v>женщины</v>
      </c>
      <c r="H728" t="str">
        <f>VLOOKUP(C728, Ткани!A:F, 2,FALSE)</f>
        <v>ситец</v>
      </c>
      <c r="I728" t="str">
        <f>VLOOKUP(C728, Ткани!A:F, 3, FALSE)</f>
        <v>белый</v>
      </c>
    </row>
    <row r="729" spans="1:9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  <c r="F729" t="str">
        <f>VLOOKUP(B729, Продукция!A:E, 2, FALSE)</f>
        <v>платье макси</v>
      </c>
      <c r="G729" t="str">
        <f>VLOOKUP(B729, Продукция!A:E, 5,FALSE)</f>
        <v>женщины</v>
      </c>
      <c r="H729" t="str">
        <f>VLOOKUP(C729, Ткани!A:F, 2,FALSE)</f>
        <v>бязь</v>
      </c>
      <c r="I729" t="str">
        <f>VLOOKUP(C729, Ткани!A:F, 3, FALSE)</f>
        <v>белый</v>
      </c>
    </row>
    <row r="730" spans="1:9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  <c r="F730" t="str">
        <f>VLOOKUP(B730, Продукция!A:E, 2, FALSE)</f>
        <v>юбка с оборкой</v>
      </c>
      <c r="G730" t="str">
        <f>VLOOKUP(B730, Продукция!A:E, 5,FALSE)</f>
        <v>женщины</v>
      </c>
      <c r="H730" t="str">
        <f>VLOOKUP(C730, Ткани!A:F, 2,FALSE)</f>
        <v>креп-сатин</v>
      </c>
      <c r="I730" t="str">
        <f>VLOOKUP(C730, Ткани!A:F, 3, FALSE)</f>
        <v>желтый</v>
      </c>
    </row>
    <row r="731" spans="1:9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  <c r="F731" t="str">
        <f>VLOOKUP(B731, Продукция!A:E, 2, FALSE)</f>
        <v>блузка с длинным рукавом</v>
      </c>
      <c r="G731" t="str">
        <f>VLOOKUP(B731, Продукция!A:E, 5,FALSE)</f>
        <v>женщины</v>
      </c>
      <c r="H731" t="str">
        <f>VLOOKUP(C731, Ткани!A:F, 2,FALSE)</f>
        <v>ситец</v>
      </c>
      <c r="I731" t="str">
        <f>VLOOKUP(C731, Ткани!A:F, 3, FALSE)</f>
        <v>красный</v>
      </c>
    </row>
    <row r="732" spans="1:9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  <c r="F732" t="str">
        <f>VLOOKUP(B732, Продукция!A:E, 2, FALSE)</f>
        <v>юбка солнце</v>
      </c>
      <c r="G732" t="str">
        <f>VLOOKUP(B732, Продукция!A:E, 5,FALSE)</f>
        <v>девочки</v>
      </c>
      <c r="H732" t="str">
        <f>VLOOKUP(C732, Ткани!A:F, 2,FALSE)</f>
        <v>бархат</v>
      </c>
      <c r="I732" t="str">
        <f>VLOOKUP(C732, Ткани!A:F, 3, FALSE)</f>
        <v>черный</v>
      </c>
    </row>
    <row r="733" spans="1:9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  <c r="F733" t="str">
        <f>VLOOKUP(B733, Продукция!A:E, 2, FALSE)</f>
        <v>платье макси</v>
      </c>
      <c r="G733" t="str">
        <f>VLOOKUP(B733, Продукция!A:E, 5,FALSE)</f>
        <v>женщины</v>
      </c>
      <c r="H733" t="str">
        <f>VLOOKUP(C733, Ткани!A:F, 2,FALSE)</f>
        <v>лён</v>
      </c>
      <c r="I733" t="str">
        <f>VLOOKUP(C733, Ткани!A:F, 3, FALSE)</f>
        <v>синий</v>
      </c>
    </row>
    <row r="734" spans="1:9" hidden="1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  <c r="F734" t="str">
        <f>VLOOKUP(B734, Продукция!A:E, 2, FALSE)</f>
        <v>платье прямое</v>
      </c>
      <c r="G734" t="str">
        <f>VLOOKUP(B734, Продукция!A:E, 5,FALSE)</f>
        <v>девочки</v>
      </c>
      <c r="H734" t="str">
        <f>VLOOKUP(C734, Ткани!A:F, 2,FALSE)</f>
        <v>бархат</v>
      </c>
      <c r="I734" t="str">
        <f>VLOOKUP(C734, Ткани!A:F, 3, FALSE)</f>
        <v>красный</v>
      </c>
    </row>
    <row r="735" spans="1:9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  <c r="F735" t="str">
        <f>VLOOKUP(B735, Продукция!A:E, 2, FALSE)</f>
        <v>платье прямое</v>
      </c>
      <c r="G735" t="str">
        <f>VLOOKUP(B735, Продукция!A:E, 5,FALSE)</f>
        <v>девочки</v>
      </c>
      <c r="H735" t="str">
        <f>VLOOKUP(C735, Ткани!A:F, 2,FALSE)</f>
        <v>батист</v>
      </c>
      <c r="I735" t="str">
        <f>VLOOKUP(C735, Ткани!A:F, 3, FALSE)</f>
        <v>голубой</v>
      </c>
    </row>
    <row r="736" spans="1:9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  <c r="F736" t="str">
        <f>VLOOKUP(B736, Продукция!A:E, 2, FALSE)</f>
        <v>юбка полусолнце</v>
      </c>
      <c r="G736" t="str">
        <f>VLOOKUP(B736, Продукция!A:E, 5,FALSE)</f>
        <v>женщины</v>
      </c>
      <c r="H736" t="str">
        <f>VLOOKUP(C736, Ткани!A:F, 2,FALSE)</f>
        <v>вельвет</v>
      </c>
      <c r="I736" t="str">
        <f>VLOOKUP(C736, Ткани!A:F, 3, FALSE)</f>
        <v>черный</v>
      </c>
    </row>
    <row r="737" spans="1:9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  <c r="F737" t="str">
        <f>VLOOKUP(B737, Продукция!A:E, 2, FALSE)</f>
        <v>капри</v>
      </c>
      <c r="G737" t="str">
        <f>VLOOKUP(B737, Продукция!A:E, 5,FALSE)</f>
        <v>девочки</v>
      </c>
      <c r="H737" t="str">
        <f>VLOOKUP(C737, Ткани!A:F, 2,FALSE)</f>
        <v>вельвет</v>
      </c>
      <c r="I737" t="str">
        <f>VLOOKUP(C737, Ткани!A:F, 3, FALSE)</f>
        <v>синий</v>
      </c>
    </row>
    <row r="738" spans="1:9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  <c r="F738" t="str">
        <f>VLOOKUP(B738, Продукция!A:E, 2, FALSE)</f>
        <v>юбка с оборкой</v>
      </c>
      <c r="G738" t="str">
        <f>VLOOKUP(B738, Продукция!A:E, 5,FALSE)</f>
        <v>девочки</v>
      </c>
      <c r="H738" t="str">
        <f>VLOOKUP(C738, Ткани!A:F, 2,FALSE)</f>
        <v>бархат</v>
      </c>
      <c r="I738" t="str">
        <f>VLOOKUP(C738, Ткани!A:F, 3, FALSE)</f>
        <v>красный</v>
      </c>
    </row>
    <row r="739" spans="1:9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  <c r="F739" t="str">
        <f>VLOOKUP(B739, Продукция!A:E, 2, FALSE)</f>
        <v>платье-халат</v>
      </c>
      <c r="G739" t="str">
        <f>VLOOKUP(B739, Продукция!A:E, 5,FALSE)</f>
        <v>женщины</v>
      </c>
      <c r="H739" t="str">
        <f>VLOOKUP(C739, Ткани!A:F, 2,FALSE)</f>
        <v>лён</v>
      </c>
      <c r="I739" t="str">
        <f>VLOOKUP(C739, Ткани!A:F, 3, FALSE)</f>
        <v>красный</v>
      </c>
    </row>
    <row r="740" spans="1:9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  <c r="F740" t="str">
        <f>VLOOKUP(B740, Продукция!A:E, 2, FALSE)</f>
        <v>платье с кокеткой</v>
      </c>
      <c r="G740" t="str">
        <f>VLOOKUP(B740, Продукция!A:E, 5,FALSE)</f>
        <v>женщины</v>
      </c>
      <c r="H740" t="str">
        <f>VLOOKUP(C740, Ткани!A:F, 2,FALSE)</f>
        <v>батист</v>
      </c>
      <c r="I740" t="str">
        <f>VLOOKUP(C740, Ткани!A:F, 3, FALSE)</f>
        <v>голубой</v>
      </c>
    </row>
    <row r="741" spans="1:9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  <c r="F741" t="str">
        <f>VLOOKUP(B741, Продукция!A:E, 2, FALSE)</f>
        <v>платье-трансформер</v>
      </c>
      <c r="G741" t="str">
        <f>VLOOKUP(B741, Продукция!A:E, 5,FALSE)</f>
        <v>женщины</v>
      </c>
      <c r="H741" t="str">
        <f>VLOOKUP(C741, Ткани!A:F, 2,FALSE)</f>
        <v>батист</v>
      </c>
      <c r="I741" t="str">
        <f>VLOOKUP(C741, Ткани!A:F, 3, FALSE)</f>
        <v>белый</v>
      </c>
    </row>
    <row r="742" spans="1:9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  <c r="F742" t="str">
        <f>VLOOKUP(B742, Продукция!A:E, 2, FALSE)</f>
        <v>бермуды</v>
      </c>
      <c r="G742" t="str">
        <f>VLOOKUP(B742, Продукция!A:E, 5,FALSE)</f>
        <v>мальчики</v>
      </c>
      <c r="H742" t="str">
        <f>VLOOKUP(C742, Ткани!A:F, 2,FALSE)</f>
        <v>джинса</v>
      </c>
      <c r="I742" t="str">
        <f>VLOOKUP(C742, Ткани!A:F, 3, FALSE)</f>
        <v>красный</v>
      </c>
    </row>
    <row r="743" spans="1:9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  <c r="F743" t="str">
        <f>VLOOKUP(B743, Продукция!A:E, 2, FALSE)</f>
        <v>юбка с запахом</v>
      </c>
      <c r="G743" t="str">
        <f>VLOOKUP(B743, Продукция!A:E, 5,FALSE)</f>
        <v>девочки</v>
      </c>
      <c r="H743" t="str">
        <f>VLOOKUP(C743, Ткани!A:F, 2,FALSE)</f>
        <v>сатин</v>
      </c>
      <c r="I743" t="str">
        <f>VLOOKUP(C743, Ткани!A:F, 3, FALSE)</f>
        <v>синий</v>
      </c>
    </row>
    <row r="744" spans="1:9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  <c r="F744" t="str">
        <f>VLOOKUP(B744, Продукция!A:E, 2, FALSE)</f>
        <v>рубашка</v>
      </c>
      <c r="G744" t="str">
        <f>VLOOKUP(B744, Продукция!A:E, 5,FALSE)</f>
        <v>мальчики</v>
      </c>
      <c r="H744" t="str">
        <f>VLOOKUP(C744, Ткани!A:F, 2,FALSE)</f>
        <v>ситец</v>
      </c>
      <c r="I744" t="str">
        <f>VLOOKUP(C744, Ткани!A:F, 3, FALSE)</f>
        <v>коричневый</v>
      </c>
    </row>
    <row r="745" spans="1:9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  <c r="F745" t="str">
        <f>VLOOKUP(B745, Продукция!A:E, 2, FALSE)</f>
        <v>брюки прямые</v>
      </c>
      <c r="G745" t="str">
        <f>VLOOKUP(B745, Продукция!A:E, 5,FALSE)</f>
        <v>мужчины</v>
      </c>
      <c r="H745" t="str">
        <f>VLOOKUP(C745, Ткани!A:F, 2,FALSE)</f>
        <v>джинса</v>
      </c>
      <c r="I745" t="str">
        <f>VLOOKUP(C745, Ткани!A:F, 3, FALSE)</f>
        <v>зеленый</v>
      </c>
    </row>
    <row r="746" spans="1:9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  <c r="F746" t="str">
        <f>VLOOKUP(B746, Продукция!A:E, 2, FALSE)</f>
        <v>рубашка</v>
      </c>
      <c r="G746" t="str">
        <f>VLOOKUP(B746, Продукция!A:E, 5,FALSE)</f>
        <v>девочки</v>
      </c>
      <c r="H746" t="str">
        <f>VLOOKUP(C746, Ткани!A:F, 2,FALSE)</f>
        <v>лён</v>
      </c>
      <c r="I746" t="str">
        <f>VLOOKUP(C746, Ткани!A:F, 3, FALSE)</f>
        <v>желтый</v>
      </c>
    </row>
    <row r="747" spans="1:9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  <c r="F747" t="str">
        <f>VLOOKUP(B747, Продукция!A:E, 2, FALSE)</f>
        <v>платье-трапеция</v>
      </c>
      <c r="G747" t="str">
        <f>VLOOKUP(B747, Продукция!A:E, 5,FALSE)</f>
        <v>девочки</v>
      </c>
      <c r="H747" t="str">
        <f>VLOOKUP(C747, Ткани!A:F, 2,FALSE)</f>
        <v>поплин</v>
      </c>
      <c r="I747" t="str">
        <f>VLOOKUP(C747, Ткани!A:F, 3, FALSE)</f>
        <v>зеленый</v>
      </c>
    </row>
    <row r="748" spans="1:9" hidden="1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  <c r="F748" t="str">
        <f>VLOOKUP(B748, Продукция!A:E, 2, FALSE)</f>
        <v>юбка солнце</v>
      </c>
      <c r="G748" t="str">
        <f>VLOOKUP(B748, Продукция!A:E, 5,FALSE)</f>
        <v>женщины</v>
      </c>
      <c r="H748" t="str">
        <f>VLOOKUP(C748, Ткани!A:F, 2,FALSE)</f>
        <v>муслин</v>
      </c>
      <c r="I748" t="str">
        <f>VLOOKUP(C748, Ткани!A:F, 3, FALSE)</f>
        <v>синий</v>
      </c>
    </row>
    <row r="749" spans="1:9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  <c r="F749" t="str">
        <f>VLOOKUP(B749, Продукция!A:E, 2, FALSE)</f>
        <v>капри</v>
      </c>
      <c r="G749" t="str">
        <f>VLOOKUP(B749, Продукция!A:E, 5,FALSE)</f>
        <v>женщины</v>
      </c>
      <c r="H749" t="str">
        <f>VLOOKUP(C749, Ткани!A:F, 2,FALSE)</f>
        <v>драп</v>
      </c>
      <c r="I749" t="str">
        <f>VLOOKUP(C749, Ткани!A:F, 3, FALSE)</f>
        <v>красный</v>
      </c>
    </row>
    <row r="750" spans="1:9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  <c r="F750" t="str">
        <f>VLOOKUP(B750, Продукция!A:E, 2, FALSE)</f>
        <v>платье-рубашка</v>
      </c>
      <c r="G750" t="str">
        <f>VLOOKUP(B750, Продукция!A:E, 5,FALSE)</f>
        <v>женщины</v>
      </c>
      <c r="H750" t="str">
        <f>VLOOKUP(C750, Ткани!A:F, 2,FALSE)</f>
        <v>вельвет</v>
      </c>
      <c r="I750" t="str">
        <f>VLOOKUP(C750, Ткани!A:F, 3, FALSE)</f>
        <v>синий</v>
      </c>
    </row>
    <row r="751" spans="1:9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  <c r="F751" t="str">
        <f>VLOOKUP(B751, Продукция!A:E, 2, FALSE)</f>
        <v>брюки прямые</v>
      </c>
      <c r="G751" t="str">
        <f>VLOOKUP(B751, Продукция!A:E, 5,FALSE)</f>
        <v>женщины</v>
      </c>
      <c r="H751" t="str">
        <f>VLOOKUP(C751, Ткани!A:F, 2,FALSE)</f>
        <v>крепдешин</v>
      </c>
      <c r="I751" t="str">
        <f>VLOOKUP(C751, Ткани!A:F, 3, FALSE)</f>
        <v>синий</v>
      </c>
    </row>
    <row r="752" spans="1:9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  <c r="F752" t="str">
        <f>VLOOKUP(B752, Продукция!A:E, 2, FALSE)</f>
        <v>платье-трансформер</v>
      </c>
      <c r="G752" t="str">
        <f>VLOOKUP(B752, Продукция!A:E, 5,FALSE)</f>
        <v>женщины</v>
      </c>
      <c r="H752" t="str">
        <f>VLOOKUP(C752, Ткани!A:F, 2,FALSE)</f>
        <v>драп</v>
      </c>
      <c r="I752" t="str">
        <f>VLOOKUP(C752, Ткани!A:F, 3, FALSE)</f>
        <v>красный</v>
      </c>
    </row>
    <row r="753" spans="1:9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  <c r="F753" t="str">
        <f>VLOOKUP(B753, Продукция!A:E, 2, FALSE)</f>
        <v>брюки прямые</v>
      </c>
      <c r="G753" t="str">
        <f>VLOOKUP(B753, Продукция!A:E, 5,FALSE)</f>
        <v>девочки</v>
      </c>
      <c r="H753" t="str">
        <f>VLOOKUP(C753, Ткани!A:F, 2,FALSE)</f>
        <v>креп-сатин</v>
      </c>
      <c r="I753" t="str">
        <f>VLOOKUP(C753, Ткани!A:F, 3, FALSE)</f>
        <v>желтый</v>
      </c>
    </row>
    <row r="754" spans="1:9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  <c r="F754" t="str">
        <f>VLOOKUP(B754, Продукция!A:E, 2, FALSE)</f>
        <v>платье-сарафан</v>
      </c>
      <c r="G754" t="str">
        <f>VLOOKUP(B754, Продукция!A:E, 5,FALSE)</f>
        <v>женщины</v>
      </c>
      <c r="H754" t="str">
        <f>VLOOKUP(C754, Ткани!A:F, 2,FALSE)</f>
        <v>батист</v>
      </c>
      <c r="I754" t="str">
        <f>VLOOKUP(C754, Ткани!A:F, 3, FALSE)</f>
        <v>розовый</v>
      </c>
    </row>
    <row r="755" spans="1:9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  <c r="F755" t="str">
        <f>VLOOKUP(B755, Продукция!A:E, 2, FALSE)</f>
        <v>платье-сарафан</v>
      </c>
      <c r="G755" t="str">
        <f>VLOOKUP(B755, Продукция!A:E, 5,FALSE)</f>
        <v>женщины</v>
      </c>
      <c r="H755" t="str">
        <f>VLOOKUP(C755, Ткани!A:F, 2,FALSE)</f>
        <v>драп</v>
      </c>
      <c r="I755" t="str">
        <f>VLOOKUP(C755, Ткани!A:F, 3, FALSE)</f>
        <v>красный</v>
      </c>
    </row>
    <row r="756" spans="1:9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  <c r="F756" t="str">
        <f>VLOOKUP(B756, Продукция!A:E, 2, FALSE)</f>
        <v>брюки зауженные</v>
      </c>
      <c r="G756" t="str">
        <f>VLOOKUP(B756, Продукция!A:E, 5,FALSE)</f>
        <v>женщины</v>
      </c>
      <c r="H756" t="str">
        <f>VLOOKUP(C756, Ткани!A:F, 2,FALSE)</f>
        <v>креп-сатин</v>
      </c>
      <c r="I756" t="str">
        <f>VLOOKUP(C756, Ткани!A:F, 3, FALSE)</f>
        <v>желтый</v>
      </c>
    </row>
    <row r="757" spans="1:9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  <c r="F757" t="str">
        <f>VLOOKUP(B757, Продукция!A:E, 2, FALSE)</f>
        <v>платье-трансформер</v>
      </c>
      <c r="G757" t="str">
        <f>VLOOKUP(B757, Продукция!A:E, 5,FALSE)</f>
        <v>женщины</v>
      </c>
      <c r="H757" t="str">
        <f>VLOOKUP(C757, Ткани!A:F, 2,FALSE)</f>
        <v>лён</v>
      </c>
      <c r="I757" t="str">
        <f>VLOOKUP(C757, Ткани!A:F, 3, FALSE)</f>
        <v>желтый</v>
      </c>
    </row>
    <row r="758" spans="1:9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  <c r="F758" t="str">
        <f>VLOOKUP(B758, Продукция!A:E, 2, FALSE)</f>
        <v>юбка с оборкой</v>
      </c>
      <c r="G758" t="str">
        <f>VLOOKUP(B758, Продукция!A:E, 5,FALSE)</f>
        <v>девочки</v>
      </c>
      <c r="H758" t="str">
        <f>VLOOKUP(C758, Ткани!A:F, 2,FALSE)</f>
        <v>джинса</v>
      </c>
      <c r="I758" t="str">
        <f>VLOOKUP(C758, Ткани!A:F, 3, FALSE)</f>
        <v>красный</v>
      </c>
    </row>
    <row r="759" spans="1:9" hidden="1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  <c r="F759" t="str">
        <f>VLOOKUP(B759, Продукция!A:E, 2, FALSE)</f>
        <v>платье с запахом</v>
      </c>
      <c r="G759" t="str">
        <f>VLOOKUP(B759, Продукция!A:E, 5,FALSE)</f>
        <v>женщины</v>
      </c>
      <c r="H759" t="str">
        <f>VLOOKUP(C759, Ткани!A:F, 2,FALSE)</f>
        <v>вельвет</v>
      </c>
      <c r="I759" t="str">
        <f>VLOOKUP(C759, Ткани!A:F, 3, FALSE)</f>
        <v>красный</v>
      </c>
    </row>
    <row r="760" spans="1:9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  <c r="F760" t="str">
        <f>VLOOKUP(B760, Продукция!A:E, 2, FALSE)</f>
        <v>платье миди</v>
      </c>
      <c r="G760" t="str">
        <f>VLOOKUP(B760, Продукция!A:E, 5,FALSE)</f>
        <v>женщины</v>
      </c>
      <c r="H760" t="str">
        <f>VLOOKUP(C760, Ткани!A:F, 2,FALSE)</f>
        <v>муслин</v>
      </c>
      <c r="I760" t="str">
        <f>VLOOKUP(C760, Ткани!A:F, 3, FALSE)</f>
        <v>зеленый</v>
      </c>
    </row>
    <row r="761" spans="1:9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  <c r="F761" t="str">
        <f>VLOOKUP(B761, Продукция!A:E, 2, FALSE)</f>
        <v>платье ретро</v>
      </c>
      <c r="G761" t="str">
        <f>VLOOKUP(B761, Продукция!A:E, 5,FALSE)</f>
        <v>женщины</v>
      </c>
      <c r="H761" t="str">
        <f>VLOOKUP(C761, Ткани!A:F, 2,FALSE)</f>
        <v>поплин</v>
      </c>
      <c r="I761" t="str">
        <f>VLOOKUP(C761, Ткани!A:F, 3, FALSE)</f>
        <v>синий</v>
      </c>
    </row>
    <row r="762" spans="1:9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  <c r="F762" t="str">
        <f>VLOOKUP(B762, Продукция!A:E, 2, FALSE)</f>
        <v>капри</v>
      </c>
      <c r="G762" t="str">
        <f>VLOOKUP(B762, Продукция!A:E, 5,FALSE)</f>
        <v>женщины</v>
      </c>
      <c r="H762" t="str">
        <f>VLOOKUP(C762, Ткани!A:F, 2,FALSE)</f>
        <v>драп</v>
      </c>
      <c r="I762" t="str">
        <f>VLOOKUP(C762, Ткани!A:F, 3, FALSE)</f>
        <v>желтый</v>
      </c>
    </row>
    <row r="763" spans="1:9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  <c r="F763" t="str">
        <f>VLOOKUP(B763, Продукция!A:E, 2, FALSE)</f>
        <v>капри</v>
      </c>
      <c r="G763" t="str">
        <f>VLOOKUP(B763, Продукция!A:E, 5,FALSE)</f>
        <v>девочки</v>
      </c>
      <c r="H763" t="str">
        <f>VLOOKUP(C763, Ткани!A:F, 2,FALSE)</f>
        <v>лён</v>
      </c>
      <c r="I763" t="str">
        <f>VLOOKUP(C763, Ткани!A:F, 3, FALSE)</f>
        <v>красный</v>
      </c>
    </row>
    <row r="764" spans="1:9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  <c r="F764" t="str">
        <f>VLOOKUP(B764, Продукция!A:E, 2, FALSE)</f>
        <v>брюки прямые</v>
      </c>
      <c r="G764" t="str">
        <f>VLOOKUP(B764, Продукция!A:E, 5,FALSE)</f>
        <v>девочки</v>
      </c>
      <c r="H764" t="str">
        <f>VLOOKUP(C764, Ткани!A:F, 2,FALSE)</f>
        <v>бязь</v>
      </c>
      <c r="I764" t="str">
        <f>VLOOKUP(C764, Ткани!A:F, 3, FALSE)</f>
        <v>красный</v>
      </c>
    </row>
    <row r="765" spans="1:9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  <c r="F765" t="str">
        <f>VLOOKUP(B765, Продукция!A:E, 2, FALSE)</f>
        <v>юбка с оборкой</v>
      </c>
      <c r="G765" t="str">
        <f>VLOOKUP(B765, Продукция!A:E, 5,FALSE)</f>
        <v>женщины</v>
      </c>
      <c r="H765" t="str">
        <f>VLOOKUP(C765, Ткани!A:F, 2,FALSE)</f>
        <v>сатин</v>
      </c>
      <c r="I765" t="str">
        <f>VLOOKUP(C765, Ткани!A:F, 3, FALSE)</f>
        <v>красный</v>
      </c>
    </row>
    <row r="766" spans="1:9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  <c r="F766" t="str">
        <f>VLOOKUP(B766, Продукция!A:E, 2, FALSE)</f>
        <v>юбка полусолнце</v>
      </c>
      <c r="G766" t="str">
        <f>VLOOKUP(B766, Продукция!A:E, 5,FALSE)</f>
        <v>женщины</v>
      </c>
      <c r="H766" t="str">
        <f>VLOOKUP(C766, Ткани!A:F, 2,FALSE)</f>
        <v>крепдешин</v>
      </c>
      <c r="I766" t="str">
        <f>VLOOKUP(C766, Ткани!A:F, 3, FALSE)</f>
        <v>красный</v>
      </c>
    </row>
    <row r="767" spans="1:9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  <c r="F767" t="str">
        <f>VLOOKUP(B767, Продукция!A:E, 2, FALSE)</f>
        <v>рубашка</v>
      </c>
      <c r="G767" t="str">
        <f>VLOOKUP(B767, Продукция!A:E, 5,FALSE)</f>
        <v>девочки</v>
      </c>
      <c r="H767" t="str">
        <f>VLOOKUP(C767, Ткани!A:F, 2,FALSE)</f>
        <v>джинса</v>
      </c>
      <c r="I767" t="str">
        <f>VLOOKUP(C767, Ткани!A:F, 3, FALSE)</f>
        <v>зеленый</v>
      </c>
    </row>
    <row r="768" spans="1:9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  <c r="F768" t="str">
        <f>VLOOKUP(B768, Продукция!A:E, 2, FALSE)</f>
        <v>бриджи</v>
      </c>
      <c r="G768" t="str">
        <f>VLOOKUP(B768, Продукция!A:E, 5,FALSE)</f>
        <v>женщины</v>
      </c>
      <c r="H768" t="str">
        <f>VLOOKUP(C768, Ткани!A:F, 2,FALSE)</f>
        <v>джинса</v>
      </c>
      <c r="I768" t="str">
        <f>VLOOKUP(C768, Ткани!A:F, 3, FALSE)</f>
        <v>белый</v>
      </c>
    </row>
    <row r="769" spans="1:9" hidden="1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  <c r="F769" t="str">
        <f>VLOOKUP(B769, Продукция!A:E, 2, FALSE)</f>
        <v>платье с кокеткой</v>
      </c>
      <c r="G769" t="str">
        <f>VLOOKUP(B769, Продукция!A:E, 5,FALSE)</f>
        <v>женщины</v>
      </c>
      <c r="H769" t="str">
        <f>VLOOKUP(C769, Ткани!A:F, 2,FALSE)</f>
        <v>джинса</v>
      </c>
      <c r="I769" t="str">
        <f>VLOOKUP(C769, Ткани!A:F, 3, FALSE)</f>
        <v>красный</v>
      </c>
    </row>
    <row r="770" spans="1:9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  <c r="F770" t="str">
        <f>VLOOKUP(B770, Продукция!A:E, 2, FALSE)</f>
        <v>платье с кокеткой</v>
      </c>
      <c r="G770" t="str">
        <f>VLOOKUP(B770, Продукция!A:E, 5,FALSE)</f>
        <v>женщины</v>
      </c>
      <c r="H770" t="str">
        <f>VLOOKUP(C770, Ткани!A:F, 2,FALSE)</f>
        <v>поплин</v>
      </c>
      <c r="I770" t="str">
        <f>VLOOKUP(C770, Ткани!A:F, 3, FALSE)</f>
        <v>синий</v>
      </c>
    </row>
    <row r="771" spans="1:9" hidden="1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  <c r="F771" t="str">
        <f>VLOOKUP(B771, Продукция!A:E, 2, FALSE)</f>
        <v>платье-трансформер</v>
      </c>
      <c r="G771" t="str">
        <f>VLOOKUP(B771, Продукция!A:E, 5,FALSE)</f>
        <v>женщины</v>
      </c>
      <c r="H771" t="str">
        <f>VLOOKUP(C771, Ткани!A:F, 2,FALSE)</f>
        <v>вельвет</v>
      </c>
      <c r="I771" t="str">
        <f>VLOOKUP(C771, Ткани!A:F, 3, FALSE)</f>
        <v>красный</v>
      </c>
    </row>
    <row r="772" spans="1:9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  <c r="F772" t="str">
        <f>VLOOKUP(B772, Продукция!A:E, 2, FALSE)</f>
        <v>юбка со складками</v>
      </c>
      <c r="G772" t="str">
        <f>VLOOKUP(B772, Продукция!A:E, 5,FALSE)</f>
        <v>девочки</v>
      </c>
      <c r="H772" t="str">
        <f>VLOOKUP(C772, Ткани!A:F, 2,FALSE)</f>
        <v>джинса</v>
      </c>
      <c r="I772" t="str">
        <f>VLOOKUP(C772, Ткани!A:F, 3, FALSE)</f>
        <v>зеленый</v>
      </c>
    </row>
    <row r="773" spans="1:9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  <c r="F773" t="str">
        <f>VLOOKUP(B773, Продукция!A:E, 2, FALSE)</f>
        <v>юбка с оборкой</v>
      </c>
      <c r="G773" t="str">
        <f>VLOOKUP(B773, Продукция!A:E, 5,FALSE)</f>
        <v>женщины</v>
      </c>
      <c r="H773" t="str">
        <f>VLOOKUP(C773, Ткани!A:F, 2,FALSE)</f>
        <v>сатин</v>
      </c>
      <c r="I773" t="str">
        <f>VLOOKUP(C773, Ткани!A:F, 3, FALSE)</f>
        <v>белый</v>
      </c>
    </row>
    <row r="774" spans="1:9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  <c r="F774" t="str">
        <f>VLOOKUP(B774, Продукция!A:E, 2, FALSE)</f>
        <v>капри</v>
      </c>
      <c r="G774" t="str">
        <f>VLOOKUP(B774, Продукция!A:E, 5,FALSE)</f>
        <v>женщины</v>
      </c>
      <c r="H774" t="str">
        <f>VLOOKUP(C774, Ткани!A:F, 2,FALSE)</f>
        <v>ситец</v>
      </c>
      <c r="I774" t="str">
        <f>VLOOKUP(C774, Ткани!A:F, 3, FALSE)</f>
        <v>белый</v>
      </c>
    </row>
    <row r="775" spans="1:9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  <c r="F775" t="str">
        <f>VLOOKUP(B775, Продукция!A:E, 2, FALSE)</f>
        <v>юбка с оборкой</v>
      </c>
      <c r="G775" t="str">
        <f>VLOOKUP(B775, Продукция!A:E, 5,FALSE)</f>
        <v>девочки</v>
      </c>
      <c r="H775" t="str">
        <f>VLOOKUP(C775, Ткани!A:F, 2,FALSE)</f>
        <v>ситец</v>
      </c>
      <c r="I775" t="str">
        <f>VLOOKUP(C775, Ткани!A:F, 3, FALSE)</f>
        <v>красный</v>
      </c>
    </row>
    <row r="776" spans="1:9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  <c r="F776" t="str">
        <f>VLOOKUP(B776, Продукция!A:E, 2, FALSE)</f>
        <v>платье миди</v>
      </c>
      <c r="G776" t="str">
        <f>VLOOKUP(B776, Продукция!A:E, 5,FALSE)</f>
        <v>женщины</v>
      </c>
      <c r="H776" t="str">
        <f>VLOOKUP(C776, Ткани!A:F, 2,FALSE)</f>
        <v>сатин</v>
      </c>
      <c r="I776" t="str">
        <f>VLOOKUP(C776, Ткани!A:F, 3, FALSE)</f>
        <v>белый</v>
      </c>
    </row>
    <row r="777" spans="1:9" hidden="1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  <c r="F777" t="str">
        <f>VLOOKUP(B777, Продукция!A:E, 2, FALSE)</f>
        <v>платье прямое</v>
      </c>
      <c r="G777" t="str">
        <f>VLOOKUP(B777, Продукция!A:E, 5,FALSE)</f>
        <v>женщины</v>
      </c>
      <c r="H777" t="str">
        <f>VLOOKUP(C777, Ткани!A:F, 2,FALSE)</f>
        <v>вельвет</v>
      </c>
      <c r="I777" t="str">
        <f>VLOOKUP(C777, Ткани!A:F, 3, FALSE)</f>
        <v>красный</v>
      </c>
    </row>
    <row r="778" spans="1:9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  <c r="F778" t="str">
        <f>VLOOKUP(B778, Продукция!A:E, 2, FALSE)</f>
        <v>платье-халат</v>
      </c>
      <c r="G778" t="str">
        <f>VLOOKUP(B778, Продукция!A:E, 5,FALSE)</f>
        <v>женщины</v>
      </c>
      <c r="H778" t="str">
        <f>VLOOKUP(C778, Ткани!A:F, 2,FALSE)</f>
        <v>муслин</v>
      </c>
      <c r="I778" t="str">
        <f>VLOOKUP(C778, Ткани!A:F, 3, FALSE)</f>
        <v>красный</v>
      </c>
    </row>
    <row r="779" spans="1:9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  <c r="F779" t="str">
        <f>VLOOKUP(B779, Продукция!A:E, 2, FALSE)</f>
        <v>брюки клеш</v>
      </c>
      <c r="G779" t="str">
        <f>VLOOKUP(B779, Продукция!A:E, 5,FALSE)</f>
        <v>женщины</v>
      </c>
      <c r="H779" t="str">
        <f>VLOOKUP(C779, Ткани!A:F, 2,FALSE)</f>
        <v>вельвет</v>
      </c>
      <c r="I779" t="str">
        <f>VLOOKUP(C779, Ткани!A:F, 3, FALSE)</f>
        <v>синий</v>
      </c>
    </row>
    <row r="780" spans="1:9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  <c r="F780" t="str">
        <f>VLOOKUP(B780, Продукция!A:E, 2, FALSE)</f>
        <v>платье-трапеция</v>
      </c>
      <c r="G780" t="str">
        <f>VLOOKUP(B780, Продукция!A:E, 5,FALSE)</f>
        <v>девочки</v>
      </c>
      <c r="H780" t="str">
        <f>VLOOKUP(C780, Ткани!A:F, 2,FALSE)</f>
        <v>атлас</v>
      </c>
      <c r="I780" t="str">
        <f>VLOOKUP(C780, Ткани!A:F, 3, FALSE)</f>
        <v>синий</v>
      </c>
    </row>
    <row r="781" spans="1:9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  <c r="F781" t="str">
        <f>VLOOKUP(B781, Продукция!A:E, 2, FALSE)</f>
        <v>платье-рубашка</v>
      </c>
      <c r="G781" t="str">
        <f>VLOOKUP(B781, Продукция!A:E, 5,FALSE)</f>
        <v>женщины</v>
      </c>
      <c r="H781" t="str">
        <f>VLOOKUP(C781, Ткани!A:F, 2,FALSE)</f>
        <v>лён</v>
      </c>
      <c r="I781" t="str">
        <f>VLOOKUP(C781, Ткани!A:F, 3, FALSE)</f>
        <v>красный</v>
      </c>
    </row>
    <row r="782" spans="1:9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  <c r="F782" t="str">
        <f>VLOOKUP(B782, Продукция!A:E, 2, FALSE)</f>
        <v>платье с кокеткой</v>
      </c>
      <c r="G782" t="str">
        <f>VLOOKUP(B782, Продукция!A:E, 5,FALSE)</f>
        <v>девочки</v>
      </c>
      <c r="H782" t="str">
        <f>VLOOKUP(C782, Ткани!A:F, 2,FALSE)</f>
        <v>вельвет</v>
      </c>
      <c r="I782" t="str">
        <f>VLOOKUP(C782, Ткани!A:F, 3, FALSE)</f>
        <v>черный</v>
      </c>
    </row>
    <row r="783" spans="1:9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  <c r="F783" t="str">
        <f>VLOOKUP(B783, Продукция!A:E, 2, FALSE)</f>
        <v>платье-кимоно</v>
      </c>
      <c r="G783" t="str">
        <f>VLOOKUP(B783, Продукция!A:E, 5,FALSE)</f>
        <v>женщины</v>
      </c>
      <c r="H783" t="str">
        <f>VLOOKUP(C783, Ткани!A:F, 2,FALSE)</f>
        <v>ситец</v>
      </c>
      <c r="I783" t="str">
        <f>VLOOKUP(C783, Ткани!A:F, 3, FALSE)</f>
        <v>коричневый</v>
      </c>
    </row>
    <row r="784" spans="1:9" hidden="1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  <c r="F784" t="str">
        <f>VLOOKUP(B784, Продукция!A:E, 2, FALSE)</f>
        <v>платье-халат</v>
      </c>
      <c r="G784" t="str">
        <f>VLOOKUP(B784, Продукция!A:E, 5,FALSE)</f>
        <v>женщины</v>
      </c>
      <c r="H784" t="str">
        <f>VLOOKUP(C784, Ткани!A:F, 2,FALSE)</f>
        <v>джинса</v>
      </c>
      <c r="I784" t="str">
        <f>VLOOKUP(C784, Ткани!A:F, 3, FALSE)</f>
        <v>красный</v>
      </c>
    </row>
    <row r="785" spans="1:9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  <c r="F785" t="str">
        <f>VLOOKUP(B785, Продукция!A:E, 2, FALSE)</f>
        <v>брюки клеш</v>
      </c>
      <c r="G785" t="str">
        <f>VLOOKUP(B785, Продукция!A:E, 5,FALSE)</f>
        <v>женщины</v>
      </c>
      <c r="H785" t="str">
        <f>VLOOKUP(C785, Ткани!A:F, 2,FALSE)</f>
        <v>батист</v>
      </c>
      <c r="I785" t="str">
        <f>VLOOKUP(C785, Ткани!A:F, 3, FALSE)</f>
        <v>голубой</v>
      </c>
    </row>
    <row r="786" spans="1:9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  <c r="F786" t="str">
        <f>VLOOKUP(B786, Продукция!A:E, 2, FALSE)</f>
        <v>блузка с длинным рукавом</v>
      </c>
      <c r="G786" t="str">
        <f>VLOOKUP(B786, Продукция!A:E, 5,FALSE)</f>
        <v>девочки</v>
      </c>
      <c r="H786" t="str">
        <f>VLOOKUP(C786, Ткани!A:F, 2,FALSE)</f>
        <v>джинса</v>
      </c>
      <c r="I786" t="str">
        <f>VLOOKUP(C786, Ткани!A:F, 3, FALSE)</f>
        <v>белый</v>
      </c>
    </row>
    <row r="787" spans="1:9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  <c r="F787" t="str">
        <f>VLOOKUP(B787, Продукция!A:E, 2, FALSE)</f>
        <v>платье-сарафан</v>
      </c>
      <c r="G787" t="str">
        <f>VLOOKUP(B787, Продукция!A:E, 5,FALSE)</f>
        <v>женщины</v>
      </c>
      <c r="H787" t="str">
        <f>VLOOKUP(C787, Ткани!A:F, 2,FALSE)</f>
        <v>бархат</v>
      </c>
      <c r="I787" t="str">
        <f>VLOOKUP(C787, Ткани!A:F, 3, FALSE)</f>
        <v>синий</v>
      </c>
    </row>
    <row r="788" spans="1:9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  <c r="F788" t="str">
        <f>VLOOKUP(B788, Продукция!A:E, 2, FALSE)</f>
        <v>платье-трансформер</v>
      </c>
      <c r="G788" t="str">
        <f>VLOOKUP(B788, Продукция!A:E, 5,FALSE)</f>
        <v>женщины</v>
      </c>
      <c r="H788" t="str">
        <f>VLOOKUP(C788, Ткани!A:F, 2,FALSE)</f>
        <v>лён</v>
      </c>
      <c r="I788" t="str">
        <f>VLOOKUP(C788, Ткани!A:F, 3, FALSE)</f>
        <v>зеленый</v>
      </c>
    </row>
    <row r="789" spans="1:9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  <c r="F789" t="str">
        <f>VLOOKUP(B789, Продукция!A:E, 2, FALSE)</f>
        <v>юбка полусолнце</v>
      </c>
      <c r="G789" t="str">
        <f>VLOOKUP(B789, Продукция!A:E, 5,FALSE)</f>
        <v>девочки</v>
      </c>
      <c r="H789" t="str">
        <f>VLOOKUP(C789, Ткани!A:F, 2,FALSE)</f>
        <v>батист</v>
      </c>
      <c r="I789" t="str">
        <f>VLOOKUP(C789, Ткани!A:F, 3, FALSE)</f>
        <v>белый</v>
      </c>
    </row>
    <row r="790" spans="1:9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  <c r="F790" t="str">
        <f>VLOOKUP(B790, Продукция!A:E, 2, FALSE)</f>
        <v>платье с напуском на талии</v>
      </c>
      <c r="G790" t="str">
        <f>VLOOKUP(B790, Продукция!A:E, 5,FALSE)</f>
        <v>женщины</v>
      </c>
      <c r="H790" t="str">
        <f>VLOOKUP(C790, Ткани!A:F, 2,FALSE)</f>
        <v>драп</v>
      </c>
      <c r="I790" t="str">
        <f>VLOOKUP(C790, Ткани!A:F, 3, FALSE)</f>
        <v>красный</v>
      </c>
    </row>
    <row r="791" spans="1:9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  <c r="F791" t="str">
        <f>VLOOKUP(B791, Продукция!A:E, 2, FALSE)</f>
        <v>платье макси</v>
      </c>
      <c r="G791" t="str">
        <f>VLOOKUP(B791, Продукция!A:E, 5,FALSE)</f>
        <v>женщины</v>
      </c>
      <c r="H791" t="str">
        <f>VLOOKUP(C791, Ткани!A:F, 2,FALSE)</f>
        <v>ситец</v>
      </c>
      <c r="I791" t="str">
        <f>VLOOKUP(C791, Ткани!A:F, 3, FALSE)</f>
        <v>красный</v>
      </c>
    </row>
    <row r="792" spans="1:9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  <c r="F792" t="str">
        <f>VLOOKUP(B792, Продукция!A:E, 2, FALSE)</f>
        <v>платье-туника</v>
      </c>
      <c r="G792" t="str">
        <f>VLOOKUP(B792, Продукция!A:E, 5,FALSE)</f>
        <v>девочки</v>
      </c>
      <c r="H792" t="str">
        <f>VLOOKUP(C792, Ткани!A:F, 2,FALSE)</f>
        <v>лён</v>
      </c>
      <c r="I792" t="str">
        <f>VLOOKUP(C792, Ткани!A:F, 3, FALSE)</f>
        <v>красный</v>
      </c>
    </row>
    <row r="793" spans="1:9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  <c r="F793" t="str">
        <f>VLOOKUP(B793, Продукция!A:E, 2, FALSE)</f>
        <v>платье-халат</v>
      </c>
      <c r="G793" t="str">
        <f>VLOOKUP(B793, Продукция!A:E, 5,FALSE)</f>
        <v>женщины</v>
      </c>
      <c r="H793" t="str">
        <f>VLOOKUP(C793, Ткани!A:F, 2,FALSE)</f>
        <v>поплин</v>
      </c>
      <c r="I793" t="str">
        <f>VLOOKUP(C793, Ткани!A:F, 3, FALSE)</f>
        <v>синий</v>
      </c>
    </row>
    <row r="794" spans="1:9" hidden="1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  <c r="F794" t="str">
        <f>VLOOKUP(B794, Продукция!A:E, 2, FALSE)</f>
        <v>платье-трапеция</v>
      </c>
      <c r="G794" t="str">
        <f>VLOOKUP(B794, Продукция!A:E, 5,FALSE)</f>
        <v>девочки</v>
      </c>
      <c r="H794" t="str">
        <f>VLOOKUP(C794, Ткани!A:F, 2,FALSE)</f>
        <v>вельвет</v>
      </c>
      <c r="I794" t="str">
        <f>VLOOKUP(C794, Ткани!A:F, 3, FALSE)</f>
        <v>красный</v>
      </c>
    </row>
    <row r="795" spans="1:9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  <c r="F795" t="str">
        <f>VLOOKUP(B795, Продукция!A:E, 2, FALSE)</f>
        <v>платье прямое</v>
      </c>
      <c r="G795" t="str">
        <f>VLOOKUP(B795, Продукция!A:E, 5,FALSE)</f>
        <v>девочки</v>
      </c>
      <c r="H795" t="str">
        <f>VLOOKUP(C795, Ткани!A:F, 2,FALSE)</f>
        <v>джинса</v>
      </c>
      <c r="I795" t="str">
        <f>VLOOKUP(C795, Ткани!A:F, 3, FALSE)</f>
        <v>белый</v>
      </c>
    </row>
    <row r="796" spans="1:9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  <c r="F796" t="str">
        <f>VLOOKUP(B796, Продукция!A:E, 2, FALSE)</f>
        <v>блузка с длинным рукавом</v>
      </c>
      <c r="G796" t="str">
        <f>VLOOKUP(B796, Продукция!A:E, 5,FALSE)</f>
        <v>женщины</v>
      </c>
      <c r="H796" t="str">
        <f>VLOOKUP(C796, Ткани!A:F, 2,FALSE)</f>
        <v>атлас</v>
      </c>
      <c r="I796" t="str">
        <f>VLOOKUP(C796, Ткани!A:F, 3, FALSE)</f>
        <v>желтый</v>
      </c>
    </row>
    <row r="797" spans="1:9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  <c r="F797" t="str">
        <f>VLOOKUP(B797, Продукция!A:E, 2, FALSE)</f>
        <v>капри</v>
      </c>
      <c r="G797" t="str">
        <f>VLOOKUP(B797, Продукция!A:E, 5,FALSE)</f>
        <v>девочки</v>
      </c>
      <c r="H797" t="str">
        <f>VLOOKUP(C797, Ткани!A:F, 2,FALSE)</f>
        <v>лён</v>
      </c>
      <c r="I797" t="str">
        <f>VLOOKUP(C797, Ткани!A:F, 3, FALSE)</f>
        <v>синий</v>
      </c>
    </row>
    <row r="798" spans="1:9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  <c r="F798" t="str">
        <f>VLOOKUP(B798, Продукция!A:E, 2, FALSE)</f>
        <v>платье с напуском на талии</v>
      </c>
      <c r="G798" t="str">
        <f>VLOOKUP(B798, Продукция!A:E, 5,FALSE)</f>
        <v>женщины</v>
      </c>
      <c r="H798" t="str">
        <f>VLOOKUP(C798, Ткани!A:F, 2,FALSE)</f>
        <v>бархат</v>
      </c>
      <c r="I798" t="str">
        <f>VLOOKUP(C798, Ткани!A:F, 3, FALSE)</f>
        <v>синий</v>
      </c>
    </row>
    <row r="799" spans="1:9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  <c r="F799" t="str">
        <f>VLOOKUP(B799, Продукция!A:E, 2, FALSE)</f>
        <v>платье с кокеткой</v>
      </c>
      <c r="G799" t="str">
        <f>VLOOKUP(B799, Продукция!A:E, 5,FALSE)</f>
        <v>девочки</v>
      </c>
      <c r="H799" t="str">
        <f>VLOOKUP(C799, Ткани!A:F, 2,FALSE)</f>
        <v>креп-сатин</v>
      </c>
      <c r="I799" t="str">
        <f>VLOOKUP(C799, Ткани!A:F, 3, FALSE)</f>
        <v>желтый</v>
      </c>
    </row>
    <row r="800" spans="1:9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  <c r="F800" t="str">
        <f>VLOOKUP(B800, Продукция!A:E, 2, FALSE)</f>
        <v>брюки прямые</v>
      </c>
      <c r="G800" t="str">
        <f>VLOOKUP(B800, Продукция!A:E, 5,FALSE)</f>
        <v>девочки</v>
      </c>
      <c r="H800" t="str">
        <f>VLOOKUP(C800, Ткани!A:F, 2,FALSE)</f>
        <v>драп</v>
      </c>
      <c r="I800" t="str">
        <f>VLOOKUP(C800, Ткани!A:F, 3, FALSE)</f>
        <v>красный</v>
      </c>
    </row>
    <row r="801" spans="1:9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  <c r="F801" t="str">
        <f>VLOOKUP(B801, Продукция!A:E, 2, FALSE)</f>
        <v>бриджи</v>
      </c>
      <c r="G801" t="str">
        <f>VLOOKUP(B801, Продукция!A:E, 5,FALSE)</f>
        <v>женщины</v>
      </c>
      <c r="H801" t="str">
        <f>VLOOKUP(C801, Ткани!A:F, 2,FALSE)</f>
        <v>бархат</v>
      </c>
      <c r="I801" t="str">
        <f>VLOOKUP(C801, Ткани!A:F, 3, FALSE)</f>
        <v>черный</v>
      </c>
    </row>
    <row r="802" spans="1:9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  <c r="F802" t="str">
        <f>VLOOKUP(B802, Продукция!A:E, 2, FALSE)</f>
        <v>капри</v>
      </c>
      <c r="G802" t="str">
        <f>VLOOKUP(B802, Продукция!A:E, 5,FALSE)</f>
        <v>девочки</v>
      </c>
      <c r="H802" t="str">
        <f>VLOOKUP(C802, Ткани!A:F, 2,FALSE)</f>
        <v>бязь</v>
      </c>
      <c r="I802" t="str">
        <f>VLOOKUP(C802, Ткани!A:F, 3, FALSE)</f>
        <v>белый</v>
      </c>
    </row>
    <row r="803" spans="1:9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  <c r="F803" t="str">
        <f>VLOOKUP(B803, Продукция!A:E, 2, FALSE)</f>
        <v>юбка с оборкой</v>
      </c>
      <c r="G803" t="str">
        <f>VLOOKUP(B803, Продукция!A:E, 5,FALSE)</f>
        <v>женщины</v>
      </c>
      <c r="H803" t="str">
        <f>VLOOKUP(C803, Ткани!A:F, 2,FALSE)</f>
        <v>бархат</v>
      </c>
      <c r="I803" t="str">
        <f>VLOOKUP(C803, Ткани!A:F, 3, FALSE)</f>
        <v>синий</v>
      </c>
    </row>
    <row r="804" spans="1:9" hidden="1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  <c r="F804" t="str">
        <f>VLOOKUP(B804, Продукция!A:E, 2, FALSE)</f>
        <v>юбка полусолнце</v>
      </c>
      <c r="G804" t="str">
        <f>VLOOKUP(B804, Продукция!A:E, 5,FALSE)</f>
        <v>девочки</v>
      </c>
      <c r="H804" t="str">
        <f>VLOOKUP(C804, Ткани!A:F, 2,FALSE)</f>
        <v>муслин</v>
      </c>
      <c r="I804" t="str">
        <f>VLOOKUP(C804, Ткани!A:F, 3, FALSE)</f>
        <v>синий</v>
      </c>
    </row>
    <row r="805" spans="1:9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  <c r="F805" t="str">
        <f>VLOOKUP(B805, Продукция!A:E, 2, FALSE)</f>
        <v>платье-туника</v>
      </c>
      <c r="G805" t="str">
        <f>VLOOKUP(B805, Продукция!A:E, 5,FALSE)</f>
        <v>девочки</v>
      </c>
      <c r="H805" t="str">
        <f>VLOOKUP(C805, Ткани!A:F, 2,FALSE)</f>
        <v>вельвет</v>
      </c>
      <c r="I805" t="str">
        <f>VLOOKUP(C805, Ткани!A:F, 3, FALSE)</f>
        <v>синий</v>
      </c>
    </row>
    <row r="806" spans="1:9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  <c r="F806" t="str">
        <f>VLOOKUP(B806, Продукция!A:E, 2, FALSE)</f>
        <v>бриджи</v>
      </c>
      <c r="G806" t="str">
        <f>VLOOKUP(B806, Продукция!A:E, 5,FALSE)</f>
        <v>женщины</v>
      </c>
      <c r="H806" t="str">
        <f>VLOOKUP(C806, Ткани!A:F, 2,FALSE)</f>
        <v>лён</v>
      </c>
      <c r="I806" t="str">
        <f>VLOOKUP(C806, Ткани!A:F, 3, FALSE)</f>
        <v>белый</v>
      </c>
    </row>
    <row r="807" spans="1:9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  <c r="F807" t="str">
        <f>VLOOKUP(B807, Продукция!A:E, 2, FALSE)</f>
        <v>брюки прямые</v>
      </c>
      <c r="G807" t="str">
        <f>VLOOKUP(B807, Продукция!A:E, 5,FALSE)</f>
        <v>женщины</v>
      </c>
      <c r="H807" t="str">
        <f>VLOOKUP(C807, Ткани!A:F, 2,FALSE)</f>
        <v>ситец</v>
      </c>
      <c r="I807" t="str">
        <f>VLOOKUP(C807, Ткани!A:F, 3, FALSE)</f>
        <v>красный</v>
      </c>
    </row>
    <row r="808" spans="1:9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  <c r="F808" t="str">
        <f>VLOOKUP(B808, Продукция!A:E, 2, FALSE)</f>
        <v>блузка с длинным рукавом</v>
      </c>
      <c r="G808" t="str">
        <f>VLOOKUP(B808, Продукция!A:E, 5,FALSE)</f>
        <v>девочки</v>
      </c>
      <c r="H808" t="str">
        <f>VLOOKUP(C808, Ткани!A:F, 2,FALSE)</f>
        <v>джинса</v>
      </c>
      <c r="I808" t="str">
        <f>VLOOKUP(C808, Ткани!A:F, 3, FALSE)</f>
        <v>красный</v>
      </c>
    </row>
    <row r="809" spans="1:9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  <c r="F809" t="str">
        <f>VLOOKUP(B809, Продукция!A:E, 2, FALSE)</f>
        <v>брюки прямые</v>
      </c>
      <c r="G809" t="str">
        <f>VLOOKUP(B809, Продукция!A:E, 5,FALSE)</f>
        <v>женщины</v>
      </c>
      <c r="H809" t="str">
        <f>VLOOKUP(C809, Ткани!A:F, 2,FALSE)</f>
        <v>лён</v>
      </c>
      <c r="I809" t="str">
        <f>VLOOKUP(C809, Ткани!A:F, 3, FALSE)</f>
        <v>красный</v>
      </c>
    </row>
    <row r="810" spans="1:9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  <c r="F810" t="str">
        <f>VLOOKUP(B810, Продукция!A:E, 2, FALSE)</f>
        <v>платье-кимоно</v>
      </c>
      <c r="G810" t="str">
        <f>VLOOKUP(B810, Продукция!A:E, 5,FALSE)</f>
        <v>женщины</v>
      </c>
      <c r="H810" t="str">
        <f>VLOOKUP(C810, Ткани!A:F, 2,FALSE)</f>
        <v>лён</v>
      </c>
      <c r="I810" t="str">
        <f>VLOOKUP(C810, Ткани!A:F, 3, FALSE)</f>
        <v>белый</v>
      </c>
    </row>
    <row r="811" spans="1:9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  <c r="F811" t="str">
        <f>VLOOKUP(B811, Продукция!A:E, 2, FALSE)</f>
        <v>брюки клеш</v>
      </c>
      <c r="G811" t="str">
        <f>VLOOKUP(B811, Продукция!A:E, 5,FALSE)</f>
        <v>женщины</v>
      </c>
      <c r="H811" t="str">
        <f>VLOOKUP(C811, Ткани!A:F, 2,FALSE)</f>
        <v>лён</v>
      </c>
      <c r="I811" t="str">
        <f>VLOOKUP(C811, Ткани!A:F, 3, FALSE)</f>
        <v>синий</v>
      </c>
    </row>
    <row r="812" spans="1:9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  <c r="F812" t="str">
        <f>VLOOKUP(B812, Продукция!A:E, 2, FALSE)</f>
        <v>капри</v>
      </c>
      <c r="G812" t="str">
        <f>VLOOKUP(B812, Продукция!A:E, 5,FALSE)</f>
        <v>девочки</v>
      </c>
      <c r="H812" t="str">
        <f>VLOOKUP(C812, Ткани!A:F, 2,FALSE)</f>
        <v>муслин</v>
      </c>
      <c r="I812" t="str">
        <f>VLOOKUP(C812, Ткани!A:F, 3, FALSE)</f>
        <v>красный</v>
      </c>
    </row>
    <row r="813" spans="1:9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  <c r="F813" t="str">
        <f>VLOOKUP(B813, Продукция!A:E, 2, FALSE)</f>
        <v>платье с запахом</v>
      </c>
      <c r="G813" t="str">
        <f>VLOOKUP(B813, Продукция!A:E, 5,FALSE)</f>
        <v>женщины</v>
      </c>
      <c r="H813" t="str">
        <f>VLOOKUP(C813, Ткани!A:F, 2,FALSE)</f>
        <v>сатин</v>
      </c>
      <c r="I813" t="str">
        <f>VLOOKUP(C813, Ткани!A:F, 3, FALSE)</f>
        <v>белый</v>
      </c>
    </row>
    <row r="814" spans="1:9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  <c r="F814" t="str">
        <f>VLOOKUP(B814, Продукция!A:E, 2, FALSE)</f>
        <v>брюки зауженные</v>
      </c>
      <c r="G814" t="str">
        <f>VLOOKUP(B814, Продукция!A:E, 5,FALSE)</f>
        <v>мужчины</v>
      </c>
      <c r="H814" t="str">
        <f>VLOOKUP(C814, Ткани!A:F, 2,FALSE)</f>
        <v>вельвет</v>
      </c>
      <c r="I814" t="str">
        <f>VLOOKUP(C814, Ткани!A:F, 3, FALSE)</f>
        <v>красный</v>
      </c>
    </row>
    <row r="815" spans="1:9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  <c r="F815" t="str">
        <f>VLOOKUP(B815, Продукция!A:E, 2, FALSE)</f>
        <v>юбка с запахом</v>
      </c>
      <c r="G815" t="str">
        <f>VLOOKUP(B815, Продукция!A:E, 5,FALSE)</f>
        <v>девочки</v>
      </c>
      <c r="H815" t="str">
        <f>VLOOKUP(C815, Ткани!A:F, 2,FALSE)</f>
        <v>джинса</v>
      </c>
      <c r="I815" t="str">
        <f>VLOOKUP(C815, Ткани!A:F, 3, FALSE)</f>
        <v>белый</v>
      </c>
    </row>
    <row r="816" spans="1:9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  <c r="F816" t="str">
        <f>VLOOKUP(B816, Продукция!A:E, 2, FALSE)</f>
        <v>платье макси</v>
      </c>
      <c r="G816" t="str">
        <f>VLOOKUP(B816, Продукция!A:E, 5,FALSE)</f>
        <v>женщины</v>
      </c>
      <c r="H816" t="str">
        <f>VLOOKUP(C816, Ткани!A:F, 2,FALSE)</f>
        <v>сатин</v>
      </c>
      <c r="I816" t="str">
        <f>VLOOKUP(C816, Ткани!A:F, 3, FALSE)</f>
        <v>синий</v>
      </c>
    </row>
    <row r="817" spans="1:9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  <c r="F817" t="str">
        <f>VLOOKUP(B817, Продукция!A:E, 2, FALSE)</f>
        <v>бриджи</v>
      </c>
      <c r="G817" t="str">
        <f>VLOOKUP(B817, Продукция!A:E, 5,FALSE)</f>
        <v>девочки</v>
      </c>
      <c r="H817" t="str">
        <f>VLOOKUP(C817, Ткани!A:F, 2,FALSE)</f>
        <v>джинса</v>
      </c>
      <c r="I817" t="str">
        <f>VLOOKUP(C817, Ткани!A:F, 3, FALSE)</f>
        <v>зеленый</v>
      </c>
    </row>
    <row r="818" spans="1:9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  <c r="F818" t="str">
        <f>VLOOKUP(B818, Продукция!A:E, 2, FALSE)</f>
        <v>платье с напуском на талии</v>
      </c>
      <c r="G818" t="str">
        <f>VLOOKUP(B818, Продукция!A:E, 5,FALSE)</f>
        <v>женщины</v>
      </c>
      <c r="H818" t="str">
        <f>VLOOKUP(C818, Ткани!A:F, 2,FALSE)</f>
        <v>сатин</v>
      </c>
      <c r="I818" t="str">
        <f>VLOOKUP(C818, Ткани!A:F, 3, FALSE)</f>
        <v>белый</v>
      </c>
    </row>
    <row r="819" spans="1:9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  <c r="F819" t="str">
        <f>VLOOKUP(B819, Продукция!A:E, 2, FALSE)</f>
        <v>юбка с запахом</v>
      </c>
      <c r="G819" t="str">
        <f>VLOOKUP(B819, Продукция!A:E, 5,FALSE)</f>
        <v>женщины</v>
      </c>
      <c r="H819" t="str">
        <f>VLOOKUP(C819, Ткани!A:F, 2,FALSE)</f>
        <v>ситец</v>
      </c>
      <c r="I819" t="str">
        <f>VLOOKUP(C819, Ткани!A:F, 3, FALSE)</f>
        <v>коричневый</v>
      </c>
    </row>
    <row r="820" spans="1:9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  <c r="F820" t="str">
        <f>VLOOKUP(B820, Продукция!A:E, 2, FALSE)</f>
        <v>платье прямое</v>
      </c>
      <c r="G820" t="str">
        <f>VLOOKUP(B820, Продукция!A:E, 5,FALSE)</f>
        <v>женщины</v>
      </c>
      <c r="H820" t="str">
        <f>VLOOKUP(C820, Ткани!A:F, 2,FALSE)</f>
        <v>крепдешин</v>
      </c>
      <c r="I820" t="str">
        <f>VLOOKUP(C820, Ткани!A:F, 3, FALSE)</f>
        <v>красный</v>
      </c>
    </row>
    <row r="821" spans="1:9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  <c r="F821" t="str">
        <f>VLOOKUP(B821, Продукция!A:E, 2, FALSE)</f>
        <v>брюки прямые</v>
      </c>
      <c r="G821" t="str">
        <f>VLOOKUP(B821, Продукция!A:E, 5,FALSE)</f>
        <v>женщины</v>
      </c>
      <c r="H821" t="str">
        <f>VLOOKUP(C821, Ткани!A:F, 2,FALSE)</f>
        <v>муслин</v>
      </c>
      <c r="I821" t="str">
        <f>VLOOKUP(C821, Ткани!A:F, 3, FALSE)</f>
        <v>красный</v>
      </c>
    </row>
    <row r="822" spans="1:9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  <c r="F822" t="str">
        <f>VLOOKUP(B822, Продукция!A:E, 2, FALSE)</f>
        <v>рубашка</v>
      </c>
      <c r="G822" t="str">
        <f>VLOOKUP(B822, Продукция!A:E, 5,FALSE)</f>
        <v>мужчины</v>
      </c>
      <c r="H822" t="str">
        <f>VLOOKUP(C822, Ткани!A:F, 2,FALSE)</f>
        <v>ситец</v>
      </c>
      <c r="I822" t="str">
        <f>VLOOKUP(C822, Ткани!A:F, 3, FALSE)</f>
        <v>красный</v>
      </c>
    </row>
    <row r="823" spans="1:9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  <c r="F823" t="str">
        <f>VLOOKUP(B823, Продукция!A:E, 2, FALSE)</f>
        <v>юбка полусолнце</v>
      </c>
      <c r="G823" t="str">
        <f>VLOOKUP(B823, Продукция!A:E, 5,FALSE)</f>
        <v>девочки</v>
      </c>
      <c r="H823" t="str">
        <f>VLOOKUP(C823, Ткани!A:F, 2,FALSE)</f>
        <v>креп-сатин</v>
      </c>
      <c r="I823" t="str">
        <f>VLOOKUP(C823, Ткани!A:F, 3, FALSE)</f>
        <v>синий</v>
      </c>
    </row>
    <row r="824" spans="1:9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  <c r="F824" t="str">
        <f>VLOOKUP(B824, Продукция!A:E, 2, FALSE)</f>
        <v>платье с напуском на талии</v>
      </c>
      <c r="G824" t="str">
        <f>VLOOKUP(B824, Продукция!A:E, 5,FALSE)</f>
        <v>женщины</v>
      </c>
      <c r="H824" t="str">
        <f>VLOOKUP(C824, Ткани!A:F, 2,FALSE)</f>
        <v>муслин</v>
      </c>
      <c r="I824" t="str">
        <f>VLOOKUP(C824, Ткани!A:F, 3, FALSE)</f>
        <v>синий</v>
      </c>
    </row>
    <row r="825" spans="1:9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  <c r="F825" t="str">
        <f>VLOOKUP(B825, Продукция!A:E, 2, FALSE)</f>
        <v>капри</v>
      </c>
      <c r="G825" t="str">
        <f>VLOOKUP(B825, Продукция!A:E, 5,FALSE)</f>
        <v>девочки</v>
      </c>
      <c r="H825" t="str">
        <f>VLOOKUP(C825, Ткани!A:F, 2,FALSE)</f>
        <v>бархат</v>
      </c>
      <c r="I825" t="str">
        <f>VLOOKUP(C825, Ткани!A:F, 3, FALSE)</f>
        <v>красный</v>
      </c>
    </row>
    <row r="826" spans="1:9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  <c r="F826" t="str">
        <f>VLOOKUP(B826, Продукция!A:E, 2, FALSE)</f>
        <v>рубашка</v>
      </c>
      <c r="G826" t="str">
        <f>VLOOKUP(B826, Продукция!A:E, 5,FALSE)</f>
        <v>девочки</v>
      </c>
      <c r="H826" t="str">
        <f>VLOOKUP(C826, Ткани!A:F, 2,FALSE)</f>
        <v>вельвет</v>
      </c>
      <c r="I826" t="str">
        <f>VLOOKUP(C826, Ткани!A:F, 3, FALSE)</f>
        <v>красный</v>
      </c>
    </row>
    <row r="827" spans="1:9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  <c r="F827" t="str">
        <f>VLOOKUP(B827, Продукция!A:E, 2, FALSE)</f>
        <v>бриджи</v>
      </c>
      <c r="G827" t="str">
        <f>VLOOKUP(B827, Продукция!A:E, 5,FALSE)</f>
        <v>женщины</v>
      </c>
      <c r="H827" t="str">
        <f>VLOOKUP(C827, Ткани!A:F, 2,FALSE)</f>
        <v>драп</v>
      </c>
      <c r="I827" t="str">
        <f>VLOOKUP(C827, Ткани!A:F, 3, FALSE)</f>
        <v>синий</v>
      </c>
    </row>
    <row r="828" spans="1:9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  <c r="F828" t="str">
        <f>VLOOKUP(B828, Продукция!A:E, 2, FALSE)</f>
        <v>платье-халат</v>
      </c>
      <c r="G828" t="str">
        <f>VLOOKUP(B828, Продукция!A:E, 5,FALSE)</f>
        <v>женщины</v>
      </c>
      <c r="H828" t="str">
        <f>VLOOKUP(C828, Ткани!A:F, 2,FALSE)</f>
        <v>вельвет</v>
      </c>
      <c r="I828" t="str">
        <f>VLOOKUP(C828, Ткани!A:F, 3, FALSE)</f>
        <v>синий</v>
      </c>
    </row>
    <row r="829" spans="1:9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  <c r="F829" t="str">
        <f>VLOOKUP(B829, Продукция!A:E, 2, FALSE)</f>
        <v>брюки зауженные</v>
      </c>
      <c r="G829" t="str">
        <f>VLOOKUP(B829, Продукция!A:E, 5,FALSE)</f>
        <v>мужчины</v>
      </c>
      <c r="H829" t="str">
        <f>VLOOKUP(C829, Ткани!A:F, 2,FALSE)</f>
        <v>джинса</v>
      </c>
      <c r="I829" t="str">
        <f>VLOOKUP(C829, Ткани!A:F, 3, FALSE)</f>
        <v>зеленый</v>
      </c>
    </row>
    <row r="830" spans="1:9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  <c r="F830" t="str">
        <f>VLOOKUP(B830, Продукция!A:E, 2, FALSE)</f>
        <v>юбка полусолнце</v>
      </c>
      <c r="G830" t="str">
        <f>VLOOKUP(B830, Продукция!A:E, 5,FALSE)</f>
        <v>женщины</v>
      </c>
      <c r="H830" t="str">
        <f>VLOOKUP(C830, Ткани!A:F, 2,FALSE)</f>
        <v>сатин</v>
      </c>
      <c r="I830" t="str">
        <f>VLOOKUP(C830, Ткани!A:F, 3, FALSE)</f>
        <v>красный</v>
      </c>
    </row>
    <row r="831" spans="1:9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  <c r="F831" t="str">
        <f>VLOOKUP(B831, Продукция!A:E, 2, FALSE)</f>
        <v>платье прямое</v>
      </c>
      <c r="G831" t="str">
        <f>VLOOKUP(B831, Продукция!A:E, 5,FALSE)</f>
        <v>женщины</v>
      </c>
      <c r="H831" t="str">
        <f>VLOOKUP(C831, Ткани!A:F, 2,FALSE)</f>
        <v>лён</v>
      </c>
      <c r="I831" t="str">
        <f>VLOOKUP(C831, Ткани!A:F, 3, FALSE)</f>
        <v>желтый</v>
      </c>
    </row>
    <row r="832" spans="1:9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  <c r="F832" t="str">
        <f>VLOOKUP(B832, Продукция!A:E, 2, FALSE)</f>
        <v>юбка с оборкой</v>
      </c>
      <c r="G832" t="str">
        <f>VLOOKUP(B832, Продукция!A:E, 5,FALSE)</f>
        <v>женщины</v>
      </c>
      <c r="H832" t="str">
        <f>VLOOKUP(C832, Ткани!A:F, 2,FALSE)</f>
        <v>батист</v>
      </c>
      <c r="I832" t="str">
        <f>VLOOKUP(C832, Ткани!A:F, 3, FALSE)</f>
        <v>розовый</v>
      </c>
    </row>
    <row r="833" spans="1:9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  <c r="F833" t="str">
        <f>VLOOKUP(B833, Продукция!A:E, 2, FALSE)</f>
        <v>бриджи</v>
      </c>
      <c r="G833" t="str">
        <f>VLOOKUP(B833, Продукция!A:E, 5,FALSE)</f>
        <v>девочки</v>
      </c>
      <c r="H833" t="str">
        <f>VLOOKUP(C833, Ткани!A:F, 2,FALSE)</f>
        <v>сатин</v>
      </c>
      <c r="I833" t="str">
        <f>VLOOKUP(C833, Ткани!A:F, 3, FALSE)</f>
        <v>красный</v>
      </c>
    </row>
    <row r="834" spans="1:9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  <c r="F834" t="str">
        <f>VLOOKUP(B834, Продукция!A:E, 2, FALSE)</f>
        <v>брюки прямые</v>
      </c>
      <c r="G834" t="str">
        <f>VLOOKUP(B834, Продукция!A:E, 5,FALSE)</f>
        <v>девочки</v>
      </c>
      <c r="H834" t="str">
        <f>VLOOKUP(C834, Ткани!A:F, 2,FALSE)</f>
        <v>драп</v>
      </c>
      <c r="I834" t="str">
        <f>VLOOKUP(C834, Ткани!A:F, 3, FALSE)</f>
        <v>желтый</v>
      </c>
    </row>
    <row r="835" spans="1:9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  <c r="F835" t="str">
        <f>VLOOKUP(B835, Продукция!A:E, 2, FALSE)</f>
        <v>платье-сарафан</v>
      </c>
      <c r="G835" t="str">
        <f>VLOOKUP(B835, Продукция!A:E, 5,FALSE)</f>
        <v>женщины</v>
      </c>
      <c r="H835" t="str">
        <f>VLOOKUP(C835, Ткани!A:F, 2,FALSE)</f>
        <v>драп</v>
      </c>
      <c r="I835" t="str">
        <f>VLOOKUP(C835, Ткани!A:F, 3, FALSE)</f>
        <v>желтый</v>
      </c>
    </row>
    <row r="836" spans="1:9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  <c r="F836" t="str">
        <f>VLOOKUP(B836, Продукция!A:E, 2, FALSE)</f>
        <v>платье с кокеткой</v>
      </c>
      <c r="G836" t="str">
        <f>VLOOKUP(B836, Продукция!A:E, 5,FALSE)</f>
        <v>женщины</v>
      </c>
      <c r="H836" t="str">
        <f>VLOOKUP(C836, Ткани!A:F, 2,FALSE)</f>
        <v>ситец</v>
      </c>
      <c r="I836" t="str">
        <f>VLOOKUP(C836, Ткани!A:F, 3, FALSE)</f>
        <v>красный</v>
      </c>
    </row>
    <row r="837" spans="1:9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  <c r="F837" t="str">
        <f>VLOOKUP(B837, Продукция!A:E, 2, FALSE)</f>
        <v>брюки зауженные</v>
      </c>
      <c r="G837" t="str">
        <f>VLOOKUP(B837, Продукция!A:E, 5,FALSE)</f>
        <v>женщины</v>
      </c>
      <c r="H837" t="str">
        <f>VLOOKUP(C837, Ткани!A:F, 2,FALSE)</f>
        <v>лён</v>
      </c>
      <c r="I837" t="str">
        <f>VLOOKUP(C837, Ткани!A:F, 3, FALSE)</f>
        <v>зеленый</v>
      </c>
    </row>
    <row r="838" spans="1:9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  <c r="F838" t="str">
        <f>VLOOKUP(B838, Продукция!A:E, 2, FALSE)</f>
        <v>платье прямое</v>
      </c>
      <c r="G838" t="str">
        <f>VLOOKUP(B838, Продукция!A:E, 5,FALSE)</f>
        <v>женщины</v>
      </c>
      <c r="H838" t="str">
        <f>VLOOKUP(C838, Ткани!A:F, 2,FALSE)</f>
        <v>вельвет</v>
      </c>
      <c r="I838" t="str">
        <f>VLOOKUP(C838, Ткани!A:F, 3, FALSE)</f>
        <v>черный</v>
      </c>
    </row>
    <row r="839" spans="1:9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  <c r="F839" t="str">
        <f>VLOOKUP(B839, Продукция!A:E, 2, FALSE)</f>
        <v>юбка солнце</v>
      </c>
      <c r="G839" t="str">
        <f>VLOOKUP(B839, Продукция!A:E, 5,FALSE)</f>
        <v>девочки</v>
      </c>
      <c r="H839" t="str">
        <f>VLOOKUP(C839, Ткани!A:F, 2,FALSE)</f>
        <v>сатин</v>
      </c>
      <c r="I839" t="str">
        <f>VLOOKUP(C839, Ткани!A:F, 3, FALSE)</f>
        <v>синий</v>
      </c>
    </row>
    <row r="840" spans="1:9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  <c r="F840" t="str">
        <f>VLOOKUP(B840, Продукция!A:E, 2, FALSE)</f>
        <v>юбка полусолнце</v>
      </c>
      <c r="G840" t="str">
        <f>VLOOKUP(B840, Продукция!A:E, 5,FALSE)</f>
        <v>женщины</v>
      </c>
      <c r="H840" t="str">
        <f>VLOOKUP(C840, Ткани!A:F, 2,FALSE)</f>
        <v>атлас</v>
      </c>
      <c r="I840" t="str">
        <f>VLOOKUP(C840, Ткани!A:F, 3, FALSE)</f>
        <v>синий</v>
      </c>
    </row>
    <row r="841" spans="1:9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  <c r="F841" t="str">
        <f>VLOOKUP(B841, Продукция!A:E, 2, FALSE)</f>
        <v>юбка со складками</v>
      </c>
      <c r="G841" t="str">
        <f>VLOOKUP(B841, Продукция!A:E, 5,FALSE)</f>
        <v>девочки</v>
      </c>
      <c r="H841" t="str">
        <f>VLOOKUP(C841, Ткани!A:F, 2,FALSE)</f>
        <v>батист</v>
      </c>
      <c r="I841" t="str">
        <f>VLOOKUP(C841, Ткани!A:F, 3, FALSE)</f>
        <v>розовый</v>
      </c>
    </row>
    <row r="842" spans="1:9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  <c r="F842" t="str">
        <f>VLOOKUP(B842, Продукция!A:E, 2, FALSE)</f>
        <v>платье макси</v>
      </c>
      <c r="G842" t="str">
        <f>VLOOKUP(B842, Продукция!A:E, 5,FALSE)</f>
        <v>женщины</v>
      </c>
      <c r="H842" t="str">
        <f>VLOOKUP(C842, Ткани!A:F, 2,FALSE)</f>
        <v>драп</v>
      </c>
      <c r="I842" t="str">
        <f>VLOOKUP(C842, Ткани!A:F, 3, FALSE)</f>
        <v>синий</v>
      </c>
    </row>
    <row r="843" spans="1:9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  <c r="F843" t="str">
        <f>VLOOKUP(B843, Продукция!A:E, 2, FALSE)</f>
        <v>платье ретро</v>
      </c>
      <c r="G843" t="str">
        <f>VLOOKUP(B843, Продукция!A:E, 5,FALSE)</f>
        <v>женщины</v>
      </c>
      <c r="H843" t="str">
        <f>VLOOKUP(C843, Ткани!A:F, 2,FALSE)</f>
        <v>батист</v>
      </c>
      <c r="I843" t="str">
        <f>VLOOKUP(C843, Ткани!A:F, 3, FALSE)</f>
        <v>голубой</v>
      </c>
    </row>
    <row r="844" spans="1:9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  <c r="F844" t="str">
        <f>VLOOKUP(B844, Продукция!A:E, 2, FALSE)</f>
        <v>брюки зауженные</v>
      </c>
      <c r="G844" t="str">
        <f>VLOOKUP(B844, Продукция!A:E, 5,FALSE)</f>
        <v>женщины</v>
      </c>
      <c r="H844" t="str">
        <f>VLOOKUP(C844, Ткани!A:F, 2,FALSE)</f>
        <v>муслин</v>
      </c>
      <c r="I844" t="str">
        <f>VLOOKUP(C844, Ткани!A:F, 3, FALSE)</f>
        <v>синий</v>
      </c>
    </row>
    <row r="845" spans="1:9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  <c r="F845" t="str">
        <f>VLOOKUP(B845, Продукция!A:E, 2, FALSE)</f>
        <v>юбка с оборкой</v>
      </c>
      <c r="G845" t="str">
        <f>VLOOKUP(B845, Продукция!A:E, 5,FALSE)</f>
        <v>девочки</v>
      </c>
      <c r="H845" t="str">
        <f>VLOOKUP(C845, Ткани!A:F, 2,FALSE)</f>
        <v>джинса</v>
      </c>
      <c r="I845" t="str">
        <f>VLOOKUP(C845, Ткани!A:F, 3, FALSE)</f>
        <v>белый</v>
      </c>
    </row>
    <row r="846" spans="1:9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  <c r="F846" t="str">
        <f>VLOOKUP(B846, Продукция!A:E, 2, FALSE)</f>
        <v>платье с напуском на талии</v>
      </c>
      <c r="G846" t="str">
        <f>VLOOKUP(B846, Продукция!A:E, 5,FALSE)</f>
        <v>женщины</v>
      </c>
      <c r="H846" t="str">
        <f>VLOOKUP(C846, Ткани!A:F, 2,FALSE)</f>
        <v>атлас</v>
      </c>
      <c r="I846" t="str">
        <f>VLOOKUP(C846, Ткани!A:F, 3, FALSE)</f>
        <v>синий</v>
      </c>
    </row>
    <row r="847" spans="1:9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  <c r="F847" t="str">
        <f>VLOOKUP(B847, Продукция!A:E, 2, FALSE)</f>
        <v>рубашка</v>
      </c>
      <c r="G847" t="str">
        <f>VLOOKUP(B847, Продукция!A:E, 5,FALSE)</f>
        <v>мужчины</v>
      </c>
      <c r="H847" t="str">
        <f>VLOOKUP(C847, Ткани!A:F, 2,FALSE)</f>
        <v>сатин</v>
      </c>
      <c r="I847" t="str">
        <f>VLOOKUP(C847, Ткани!A:F, 3, FALSE)</f>
        <v>красный</v>
      </c>
    </row>
    <row r="848" spans="1:9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  <c r="F848" t="str">
        <f>VLOOKUP(B848, Продукция!A:E, 2, FALSE)</f>
        <v>брюки зауженные</v>
      </c>
      <c r="G848" t="str">
        <f>VLOOKUP(B848, Продукция!A:E, 5,FALSE)</f>
        <v>женщины</v>
      </c>
      <c r="H848" t="str">
        <f>VLOOKUP(C848, Ткани!A:F, 2,FALSE)</f>
        <v>сатин</v>
      </c>
      <c r="I848" t="str">
        <f>VLOOKUP(C848, Ткани!A:F, 3, FALSE)</f>
        <v>белый</v>
      </c>
    </row>
    <row r="849" spans="1:9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  <c r="F849" t="str">
        <f>VLOOKUP(B849, Продукция!A:E, 2, FALSE)</f>
        <v>платье-жилет</v>
      </c>
      <c r="G849" t="str">
        <f>VLOOKUP(B849, Продукция!A:E, 5,FALSE)</f>
        <v>женщины</v>
      </c>
      <c r="H849" t="str">
        <f>VLOOKUP(C849, Ткани!A:F, 2,FALSE)</f>
        <v>лён</v>
      </c>
      <c r="I849" t="str">
        <f>VLOOKUP(C849, Ткани!A:F, 3, FALSE)</f>
        <v>желтый</v>
      </c>
    </row>
    <row r="850" spans="1:9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  <c r="F850" t="str">
        <f>VLOOKUP(B850, Продукция!A:E, 2, FALSE)</f>
        <v>платье прямое</v>
      </c>
      <c r="G850" t="str">
        <f>VLOOKUP(B850, Продукция!A:E, 5,FALSE)</f>
        <v>девочки</v>
      </c>
      <c r="H850" t="str">
        <f>VLOOKUP(C850, Ткани!A:F, 2,FALSE)</f>
        <v>лён</v>
      </c>
      <c r="I850" t="str">
        <f>VLOOKUP(C850, Ткани!A:F, 3, FALSE)</f>
        <v>белый</v>
      </c>
    </row>
    <row r="851" spans="1:9" hidden="1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  <c r="F851" t="str">
        <f>VLOOKUP(B851, Продукция!A:E, 2, FALSE)</f>
        <v>платье макси</v>
      </c>
      <c r="G851" t="str">
        <f>VLOOKUP(B851, Продукция!A:E, 5,FALSE)</f>
        <v>женщины</v>
      </c>
      <c r="H851" t="str">
        <f>VLOOKUP(C851, Ткани!A:F, 2,FALSE)</f>
        <v>джинса</v>
      </c>
      <c r="I851" t="str">
        <f>VLOOKUP(C851, Ткани!A:F, 3, FALSE)</f>
        <v>красный</v>
      </c>
    </row>
    <row r="852" spans="1:9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  <c r="F852" t="str">
        <f>VLOOKUP(B852, Продукция!A:E, 2, FALSE)</f>
        <v>платье с кокеткой</v>
      </c>
      <c r="G852" t="str">
        <f>VLOOKUP(B852, Продукция!A:E, 5,FALSE)</f>
        <v>женщины</v>
      </c>
      <c r="H852" t="str">
        <f>VLOOKUP(C852, Ткани!A:F, 2,FALSE)</f>
        <v>крепдешин</v>
      </c>
      <c r="I852" t="str">
        <f>VLOOKUP(C852, Ткани!A:F, 3, FALSE)</f>
        <v>зеленый</v>
      </c>
    </row>
    <row r="853" spans="1:9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  <c r="F853" t="str">
        <f>VLOOKUP(B853, Продукция!A:E, 2, FALSE)</f>
        <v>платье-рубашка</v>
      </c>
      <c r="G853" t="str">
        <f>VLOOKUP(B853, Продукция!A:E, 5,FALSE)</f>
        <v>женщины</v>
      </c>
      <c r="H853" t="str">
        <f>VLOOKUP(C853, Ткани!A:F, 2,FALSE)</f>
        <v>поплин</v>
      </c>
      <c r="I853" t="str">
        <f>VLOOKUP(C853, Ткани!A:F, 3, FALSE)</f>
        <v>синий</v>
      </c>
    </row>
    <row r="854" spans="1:9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  <c r="F854" t="str">
        <f>VLOOKUP(B854, Продукция!A:E, 2, FALSE)</f>
        <v>платье с кокеткой</v>
      </c>
      <c r="G854" t="str">
        <f>VLOOKUP(B854, Продукция!A:E, 5,FALSE)</f>
        <v>девочки</v>
      </c>
      <c r="H854" t="str">
        <f>VLOOKUP(C854, Ткани!A:F, 2,FALSE)</f>
        <v>бязь</v>
      </c>
      <c r="I854" t="str">
        <f>VLOOKUP(C854, Ткани!A:F, 3, FALSE)</f>
        <v>красный</v>
      </c>
    </row>
    <row r="855" spans="1:9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  <c r="F855" t="str">
        <f>VLOOKUP(B855, Продукция!A:E, 2, FALSE)</f>
        <v>блузка с длинным рукавом</v>
      </c>
      <c r="G855" t="str">
        <f>VLOOKUP(B855, Продукция!A:E, 5,FALSE)</f>
        <v>девочки</v>
      </c>
      <c r="H855" t="str">
        <f>VLOOKUP(C855, Ткани!A:F, 2,FALSE)</f>
        <v>батист</v>
      </c>
      <c r="I855" t="str">
        <f>VLOOKUP(C855, Ткани!A:F, 3, FALSE)</f>
        <v>голубой</v>
      </c>
    </row>
    <row r="856" spans="1:9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  <c r="F856" t="str">
        <f>VLOOKUP(B856, Продукция!A:E, 2, FALSE)</f>
        <v>платье-туника</v>
      </c>
      <c r="G856" t="str">
        <f>VLOOKUP(B856, Продукция!A:E, 5,FALSE)</f>
        <v>девочки</v>
      </c>
      <c r="H856" t="str">
        <f>VLOOKUP(C856, Ткани!A:F, 2,FALSE)</f>
        <v>драп</v>
      </c>
      <c r="I856" t="str">
        <f>VLOOKUP(C856, Ткани!A:F, 3, FALSE)</f>
        <v>синий</v>
      </c>
    </row>
    <row r="857" spans="1:9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  <c r="F857" t="str">
        <f>VLOOKUP(B857, Продукция!A:E, 2, FALSE)</f>
        <v>юбка с оборкой</v>
      </c>
      <c r="G857" t="str">
        <f>VLOOKUP(B857, Продукция!A:E, 5,FALSE)</f>
        <v>женщины</v>
      </c>
      <c r="H857" t="str">
        <f>VLOOKUP(C857, Ткани!A:F, 2,FALSE)</f>
        <v>креп-сатин</v>
      </c>
      <c r="I857" t="str">
        <f>VLOOKUP(C857, Ткани!A:F, 3, FALSE)</f>
        <v>синий</v>
      </c>
    </row>
    <row r="858" spans="1:9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  <c r="F858" t="str">
        <f>VLOOKUP(B858, Продукция!A:E, 2, FALSE)</f>
        <v>брюки клеш</v>
      </c>
      <c r="G858" t="str">
        <f>VLOOKUP(B858, Продукция!A:E, 5,FALSE)</f>
        <v>женщины</v>
      </c>
      <c r="H858" t="str">
        <f>VLOOKUP(C858, Ткани!A:F, 2,FALSE)</f>
        <v>бязь</v>
      </c>
      <c r="I858" t="str">
        <f>VLOOKUP(C858, Ткани!A:F, 3, FALSE)</f>
        <v>белый</v>
      </c>
    </row>
    <row r="859" spans="1:9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  <c r="F859" t="str">
        <f>VLOOKUP(B859, Продукция!A:E, 2, FALSE)</f>
        <v>брюки прямые</v>
      </c>
      <c r="G859" t="str">
        <f>VLOOKUP(B859, Продукция!A:E, 5,FALSE)</f>
        <v>девочки</v>
      </c>
      <c r="H859" t="str">
        <f>VLOOKUP(C859, Ткани!A:F, 2,FALSE)</f>
        <v>батист</v>
      </c>
      <c r="I859" t="str">
        <f>VLOOKUP(C859, Ткани!A:F, 3, FALSE)</f>
        <v>белый</v>
      </c>
    </row>
    <row r="860" spans="1:9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  <c r="F860" t="str">
        <f>VLOOKUP(B860, Продукция!A:E, 2, FALSE)</f>
        <v>платье с запахом</v>
      </c>
      <c r="G860" t="str">
        <f>VLOOKUP(B860, Продукция!A:E, 5,FALSE)</f>
        <v>женщины</v>
      </c>
      <c r="H860" t="str">
        <f>VLOOKUP(C860, Ткани!A:F, 2,FALSE)</f>
        <v>ситец</v>
      </c>
      <c r="I860" t="str">
        <f>VLOOKUP(C860, Ткани!A:F, 3, FALSE)</f>
        <v>белый</v>
      </c>
    </row>
    <row r="861" spans="1:9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  <c r="F861" t="str">
        <f>VLOOKUP(B861, Продукция!A:E, 2, FALSE)</f>
        <v>платье-трапеция</v>
      </c>
      <c r="G861" t="str">
        <f>VLOOKUP(B861, Продукция!A:E, 5,FALSE)</f>
        <v>девочки</v>
      </c>
      <c r="H861" t="str">
        <f>VLOOKUP(C861, Ткани!A:F, 2,FALSE)</f>
        <v>сатин</v>
      </c>
      <c r="I861" t="str">
        <f>VLOOKUP(C861, Ткани!A:F, 3, FALSE)</f>
        <v>белый</v>
      </c>
    </row>
    <row r="862" spans="1:9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  <c r="F862" t="str">
        <f>VLOOKUP(B862, Продукция!A:E, 2, FALSE)</f>
        <v>блузка с длинным рукавом</v>
      </c>
      <c r="G862" t="str">
        <f>VLOOKUP(B862, Продукция!A:E, 5,FALSE)</f>
        <v>девочки</v>
      </c>
      <c r="H862" t="str">
        <f>VLOOKUP(C862, Ткани!A:F, 2,FALSE)</f>
        <v>поплин</v>
      </c>
      <c r="I862" t="str">
        <f>VLOOKUP(C862, Ткани!A:F, 3, FALSE)</f>
        <v>синий</v>
      </c>
    </row>
    <row r="863" spans="1:9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  <c r="F863" t="str">
        <f>VLOOKUP(B863, Продукция!A:E, 2, FALSE)</f>
        <v>юбка полусолнце</v>
      </c>
      <c r="G863" t="str">
        <f>VLOOKUP(B863, Продукция!A:E, 5,FALSE)</f>
        <v>женщины</v>
      </c>
      <c r="H863" t="str">
        <f>VLOOKUP(C863, Ткани!A:F, 2,FALSE)</f>
        <v>муслин</v>
      </c>
      <c r="I863" t="str">
        <f>VLOOKUP(C863, Ткани!A:F, 3, FALSE)</f>
        <v>зеленый</v>
      </c>
    </row>
    <row r="864" spans="1:9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  <c r="F864" t="str">
        <f>VLOOKUP(B864, Продукция!A:E, 2, FALSE)</f>
        <v>платье с кокеткой</v>
      </c>
      <c r="G864" t="str">
        <f>VLOOKUP(B864, Продукция!A:E, 5,FALSE)</f>
        <v>девочки</v>
      </c>
      <c r="H864" t="str">
        <f>VLOOKUP(C864, Ткани!A:F, 2,FALSE)</f>
        <v>атлас</v>
      </c>
      <c r="I864" t="str">
        <f>VLOOKUP(C864, Ткани!A:F, 3, FALSE)</f>
        <v>красный</v>
      </c>
    </row>
    <row r="865" spans="1:9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  <c r="F865" t="str">
        <f>VLOOKUP(B865, Продукция!A:E, 2, FALSE)</f>
        <v>платье-кимоно</v>
      </c>
      <c r="G865" t="str">
        <f>VLOOKUP(B865, Продукция!A:E, 5,FALSE)</f>
        <v>женщины</v>
      </c>
      <c r="H865" t="str">
        <f>VLOOKUP(C865, Ткани!A:F, 2,FALSE)</f>
        <v>бязь</v>
      </c>
      <c r="I865" t="str">
        <f>VLOOKUP(C865, Ткани!A:F, 3, FALSE)</f>
        <v>желтый</v>
      </c>
    </row>
    <row r="866" spans="1:9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  <c r="F866" t="str">
        <f>VLOOKUP(B866, Продукция!A:E, 2, FALSE)</f>
        <v>платье с напуском на талии</v>
      </c>
      <c r="G866" t="str">
        <f>VLOOKUP(B866, Продукция!A:E, 5,FALSE)</f>
        <v>женщины</v>
      </c>
      <c r="H866" t="str">
        <f>VLOOKUP(C866, Ткани!A:F, 2,FALSE)</f>
        <v>сатин</v>
      </c>
      <c r="I866" t="str">
        <f>VLOOKUP(C866, Ткани!A:F, 3, FALSE)</f>
        <v>красный</v>
      </c>
    </row>
    <row r="867" spans="1:9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  <c r="F867" t="str">
        <f>VLOOKUP(B867, Продукция!A:E, 2, FALSE)</f>
        <v>бриджи</v>
      </c>
      <c r="G867" t="str">
        <f>VLOOKUP(B867, Продукция!A:E, 5,FALSE)</f>
        <v>женщины</v>
      </c>
      <c r="H867" t="str">
        <f>VLOOKUP(C867, Ткани!A:F, 2,FALSE)</f>
        <v>поплин</v>
      </c>
      <c r="I867" t="str">
        <f>VLOOKUP(C867, Ткани!A:F, 3, FALSE)</f>
        <v>желтый</v>
      </c>
    </row>
    <row r="868" spans="1:9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  <c r="F868" t="str">
        <f>VLOOKUP(B868, Продукция!A:E, 2, FALSE)</f>
        <v>юбка солнце</v>
      </c>
      <c r="G868" t="str">
        <f>VLOOKUP(B868, Продукция!A:E, 5,FALSE)</f>
        <v>девочки</v>
      </c>
      <c r="H868" t="str">
        <f>VLOOKUP(C868, Ткани!A:F, 2,FALSE)</f>
        <v>поплин</v>
      </c>
      <c r="I868" t="str">
        <f>VLOOKUP(C868, Ткани!A:F, 3, FALSE)</f>
        <v>синий</v>
      </c>
    </row>
    <row r="869" spans="1:9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  <c r="F869" t="str">
        <f>VLOOKUP(B869, Продукция!A:E, 2, FALSE)</f>
        <v>юбка с оборкой</v>
      </c>
      <c r="G869" t="str">
        <f>VLOOKUP(B869, Продукция!A:E, 5,FALSE)</f>
        <v>девочки</v>
      </c>
      <c r="H869" t="str">
        <f>VLOOKUP(C869, Ткани!A:F, 2,FALSE)</f>
        <v>поплин</v>
      </c>
      <c r="I869" t="str">
        <f>VLOOKUP(C869, Ткани!A:F, 3, FALSE)</f>
        <v>синий</v>
      </c>
    </row>
    <row r="870" spans="1:9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  <c r="F870" t="str">
        <f>VLOOKUP(B870, Продукция!A:E, 2, FALSE)</f>
        <v>блузка с длинным рукавом</v>
      </c>
      <c r="G870" t="str">
        <f>VLOOKUP(B870, Продукция!A:E, 5,FALSE)</f>
        <v>женщины</v>
      </c>
      <c r="H870" t="str">
        <f>VLOOKUP(C870, Ткани!A:F, 2,FALSE)</f>
        <v>лён</v>
      </c>
      <c r="I870" t="str">
        <f>VLOOKUP(C870, Ткани!A:F, 3, FALSE)</f>
        <v>красный</v>
      </c>
    </row>
    <row r="871" spans="1:9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  <c r="F871" t="str">
        <f>VLOOKUP(B871, Продукция!A:E, 2, FALSE)</f>
        <v>брюки прямые</v>
      </c>
      <c r="G871" t="str">
        <f>VLOOKUP(B871, Продукция!A:E, 5,FALSE)</f>
        <v>мальчики</v>
      </c>
      <c r="H871" t="str">
        <f>VLOOKUP(C871, Ткани!A:F, 2,FALSE)</f>
        <v>джинса</v>
      </c>
      <c r="I871" t="str">
        <f>VLOOKUP(C871, Ткани!A:F, 3, FALSE)</f>
        <v>зеленый</v>
      </c>
    </row>
    <row r="872" spans="1:9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  <c r="F872" t="str">
        <f>VLOOKUP(B872, Продукция!A:E, 2, FALSE)</f>
        <v>юбка полусолнце</v>
      </c>
      <c r="G872" t="str">
        <f>VLOOKUP(B872, Продукция!A:E, 5,FALSE)</f>
        <v>девочки</v>
      </c>
      <c r="H872" t="str">
        <f>VLOOKUP(C872, Ткани!A:F, 2,FALSE)</f>
        <v>креп-сатин</v>
      </c>
      <c r="I872" t="str">
        <f>VLOOKUP(C872, Ткани!A:F, 3, FALSE)</f>
        <v>желтый</v>
      </c>
    </row>
    <row r="873" spans="1:9" x14ac:dyDescent="0.25">
      <c r="C873" s="3"/>
    </row>
    <row r="874" spans="1:9" x14ac:dyDescent="0.25">
      <c r="C874" s="3"/>
    </row>
    <row r="875" spans="1:9" x14ac:dyDescent="0.25">
      <c r="C875" s="3"/>
    </row>
    <row r="876" spans="1:9" x14ac:dyDescent="0.25">
      <c r="C876" s="3"/>
      <c r="D876" s="2"/>
    </row>
    <row r="877" spans="1:9" x14ac:dyDescent="0.25">
      <c r="C877" s="3"/>
      <c r="D877" s="2"/>
    </row>
    <row r="878" spans="1:9" x14ac:dyDescent="0.25">
      <c r="C878" s="3"/>
      <c r="D878" s="2"/>
    </row>
    <row r="879" spans="1:9" x14ac:dyDescent="0.25">
      <c r="C879" s="3"/>
      <c r="D879" s="2"/>
    </row>
    <row r="880" spans="1:9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I872">
    <filterColumn colId="5">
      <filters>
        <filter val="брюки прямые"/>
      </filters>
    </filterColumn>
    <filterColumn colId="6">
      <filters>
        <filter val="женщины"/>
      </filters>
    </filterColumn>
    <filterColumn colId="7">
      <filters>
        <filter val="джинса"/>
        <filter val="лён"/>
      </filters>
    </filterColumn>
    <filterColumn colId="8">
      <filters>
        <filter val="белый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62"/>
  <sheetViews>
    <sheetView tabSelected="1" workbookViewId="0">
      <selection activeCell="F876" sqref="F876"/>
    </sheetView>
  </sheetViews>
  <sheetFormatPr defaultRowHeight="15.75" x14ac:dyDescent="0.25"/>
  <cols>
    <col min="1" max="1" width="16.140625" style="3" customWidth="1"/>
    <col min="2" max="2" width="20.42578125" style="8" customWidth="1"/>
    <col min="3" max="3" width="13.140625" style="7" customWidth="1"/>
    <col min="4" max="4" width="20.5703125" style="3" customWidth="1"/>
    <col min="5" max="5" width="13.28515625" style="7" customWidth="1"/>
    <col min="6" max="6" width="17.5703125" customWidth="1"/>
    <col min="7" max="7" width="10.85546875" customWidth="1"/>
    <col min="8" max="8" width="14.7109375" customWidth="1"/>
    <col min="9" max="9" width="12.42578125" customWidth="1"/>
    <col min="10" max="10" width="13" customWidth="1"/>
  </cols>
  <sheetData>
    <row r="1" spans="1:10" ht="32.25" thickBot="1" x14ac:dyDescent="0.3">
      <c r="A1" s="4" t="s">
        <v>84</v>
      </c>
      <c r="B1" s="5" t="s">
        <v>4</v>
      </c>
      <c r="C1" s="6" t="s">
        <v>1</v>
      </c>
      <c r="D1" s="6" t="s">
        <v>85</v>
      </c>
      <c r="E1" s="6" t="s">
        <v>86</v>
      </c>
      <c r="F1" s="16" t="s">
        <v>1066</v>
      </c>
      <c r="G1" s="16" t="s">
        <v>1068</v>
      </c>
      <c r="H1" s="16" t="s">
        <v>1070</v>
      </c>
      <c r="I1" s="16" t="s">
        <v>1062</v>
      </c>
      <c r="J1" s="15" t="s">
        <v>1071</v>
      </c>
    </row>
    <row r="2" spans="1:10" hidden="1" x14ac:dyDescent="0.25">
      <c r="A2" s="3" t="s">
        <v>87</v>
      </c>
      <c r="B2" s="8" t="s">
        <v>44</v>
      </c>
      <c r="C2" s="3" t="s">
        <v>984</v>
      </c>
      <c r="D2" s="3">
        <v>32</v>
      </c>
      <c r="E2" s="7">
        <v>700</v>
      </c>
      <c r="F2" t="str">
        <f>VLOOKUP(B2, Продукция!A:E, 2, FALSE)</f>
        <v>юбка солнце</v>
      </c>
      <c r="G2" t="str">
        <f>VLOOKUP(B2, Продукция!A:E, 5, FALSE)</f>
        <v>женщины</v>
      </c>
      <c r="H2" t="str">
        <f>VLOOKUP(C2, Ткани!A:F, 2, FALSE)</f>
        <v>крепдешин</v>
      </c>
      <c r="I2" t="str">
        <f>VLOOKUP(C2, Ткани!A:F, 3, FALSE)</f>
        <v>красный</v>
      </c>
    </row>
    <row r="3" spans="1:10" hidden="1" x14ac:dyDescent="0.25">
      <c r="A3" s="3" t="s">
        <v>88</v>
      </c>
      <c r="B3" s="8" t="s">
        <v>81</v>
      </c>
      <c r="C3" s="3" t="s">
        <v>20</v>
      </c>
      <c r="D3" s="3">
        <v>70</v>
      </c>
      <c r="E3" s="7">
        <v>700</v>
      </c>
      <c r="F3" t="str">
        <f>VLOOKUP(B3, Продукция!A:E, 2, FALSE)</f>
        <v>бермуды</v>
      </c>
      <c r="G3" t="str">
        <f>VLOOKUP(B3, Продукция!A:E, 5, FALSE)</f>
        <v>мужчины</v>
      </c>
      <c r="H3" t="str">
        <f>VLOOKUP(C3, Ткани!A:F, 2, FALSE)</f>
        <v>вельвет</v>
      </c>
      <c r="I3" t="str">
        <f>VLOOKUP(C3, Ткани!A:F, 3, FALSE)</f>
        <v>красный</v>
      </c>
    </row>
    <row r="4" spans="1:10" hidden="1" x14ac:dyDescent="0.25">
      <c r="A4" s="3" t="s">
        <v>89</v>
      </c>
      <c r="B4" s="8" t="s">
        <v>37</v>
      </c>
      <c r="C4" s="3" t="s">
        <v>992</v>
      </c>
      <c r="D4" s="3">
        <v>43</v>
      </c>
      <c r="E4" s="7">
        <v>701</v>
      </c>
      <c r="F4" t="str">
        <f>VLOOKUP(B4, Продукция!A:E, 2, FALSE)</f>
        <v>брюки прямые</v>
      </c>
      <c r="G4" t="str">
        <f>VLOOKUP(B4, Продукция!A:E, 5, FALSE)</f>
        <v>девочки</v>
      </c>
      <c r="H4" t="str">
        <f>VLOOKUP(C4, Ткани!A:F, 2, FALSE)</f>
        <v>лён</v>
      </c>
      <c r="I4" t="str">
        <f>VLOOKUP(C4, Ткани!A:F, 3, FALSE)</f>
        <v>желтый</v>
      </c>
    </row>
    <row r="5" spans="1:10" hidden="1" x14ac:dyDescent="0.25">
      <c r="A5" s="3" t="s">
        <v>90</v>
      </c>
      <c r="B5" s="8" t="s">
        <v>70</v>
      </c>
      <c r="C5" s="3" t="s">
        <v>983</v>
      </c>
      <c r="D5" s="3">
        <v>112</v>
      </c>
      <c r="E5" s="7">
        <v>701</v>
      </c>
      <c r="F5" t="str">
        <f>VLOOKUP(B5, Продукция!A:E, 2, FALSE)</f>
        <v>платье ретро</v>
      </c>
      <c r="G5" t="str">
        <f>VLOOKUP(B5, Продукция!A:E, 5, FALSE)</f>
        <v>женщины</v>
      </c>
      <c r="H5" t="str">
        <f>VLOOKUP(C5, Ткани!A:F, 2, FALSE)</f>
        <v>крепдешин</v>
      </c>
      <c r="I5" t="str">
        <f>VLOOKUP(C5, Ткани!A:F, 3, FALSE)</f>
        <v>синий</v>
      </c>
    </row>
    <row r="6" spans="1:10" hidden="1" x14ac:dyDescent="0.25">
      <c r="A6" s="3" t="s">
        <v>91</v>
      </c>
      <c r="B6" s="8" t="s">
        <v>33</v>
      </c>
      <c r="C6" s="3" t="s">
        <v>985</v>
      </c>
      <c r="D6" s="3">
        <v>32</v>
      </c>
      <c r="E6" s="7">
        <v>702</v>
      </c>
      <c r="F6" t="str">
        <f>VLOOKUP(B6, Продукция!A:E, 2, FALSE)</f>
        <v>платье прямое</v>
      </c>
      <c r="G6" t="str">
        <f>VLOOKUP(B6, Продукция!A:E, 5, FALSE)</f>
        <v>девочки</v>
      </c>
      <c r="H6" t="str">
        <f>VLOOKUP(C6, Ткани!A:F, 2, FALSE)</f>
        <v>крепдешин</v>
      </c>
      <c r="I6" t="str">
        <f>VLOOKUP(C6, Ткани!A:F, 3, FALSE)</f>
        <v>зеленый</v>
      </c>
    </row>
    <row r="7" spans="1:10" hidden="1" x14ac:dyDescent="0.25">
      <c r="A7" s="3" t="s">
        <v>92</v>
      </c>
      <c r="B7" s="8" t="s">
        <v>42</v>
      </c>
      <c r="C7" s="3" t="s">
        <v>978</v>
      </c>
      <c r="D7" s="3">
        <v>68</v>
      </c>
      <c r="E7" s="7">
        <v>702</v>
      </c>
      <c r="F7" t="str">
        <f>VLOOKUP(B7, Продукция!A:E, 2, FALSE)</f>
        <v>юбка полусолнце</v>
      </c>
      <c r="G7" t="str">
        <f>VLOOKUP(B7, Продукция!A:E, 5, FALSE)</f>
        <v>женщины</v>
      </c>
      <c r="H7" t="str">
        <f>VLOOKUP(C7, Ткани!A:F, 2, FALSE)</f>
        <v>джинса</v>
      </c>
      <c r="I7" t="str">
        <f>VLOOKUP(C7, Ткани!A:F, 3, FALSE)</f>
        <v>зеленый</v>
      </c>
    </row>
    <row r="8" spans="1:10" hidden="1" x14ac:dyDescent="0.25">
      <c r="A8" s="3" t="s">
        <v>93</v>
      </c>
      <c r="B8" s="8" t="s">
        <v>25</v>
      </c>
      <c r="C8" s="3" t="s">
        <v>980</v>
      </c>
      <c r="D8" s="3">
        <v>101</v>
      </c>
      <c r="E8" s="7">
        <v>703</v>
      </c>
      <c r="F8" t="str">
        <f>VLOOKUP(B8, Продукция!A:E, 2, FALSE)</f>
        <v>юбка со складками</v>
      </c>
      <c r="G8" t="str">
        <f>VLOOKUP(B8, Продукция!A:E, 5, FALSE)</f>
        <v>девочки</v>
      </c>
      <c r="H8" t="str">
        <f>VLOOKUP(C8, Ткани!A:F, 2, FALSE)</f>
        <v>драп</v>
      </c>
      <c r="I8" t="str">
        <f>VLOOKUP(C8, Ткани!A:F, 3, FALSE)</f>
        <v>желтый</v>
      </c>
    </row>
    <row r="9" spans="1:10" hidden="1" x14ac:dyDescent="0.25">
      <c r="A9" s="3" t="s">
        <v>94</v>
      </c>
      <c r="B9" s="8" t="s">
        <v>61</v>
      </c>
      <c r="C9" s="3" t="s">
        <v>1004</v>
      </c>
      <c r="D9" s="3">
        <v>100</v>
      </c>
      <c r="E9" s="7">
        <v>703</v>
      </c>
      <c r="F9" t="str">
        <f>VLOOKUP(B9, Продукция!A:E, 2, FALSE)</f>
        <v>платье прямое</v>
      </c>
      <c r="G9" t="str">
        <f>VLOOKUP(B9, Продукция!A:E, 5, FALSE)</f>
        <v>женщины</v>
      </c>
      <c r="H9" t="str">
        <f>VLOOKUP(C9, Ткани!A:F, 2, FALSE)</f>
        <v>ситец</v>
      </c>
      <c r="I9" t="str">
        <f>VLOOKUP(C9, Ткани!A:F, 3, FALSE)</f>
        <v>белый</v>
      </c>
    </row>
    <row r="10" spans="1:10" hidden="1" x14ac:dyDescent="0.25">
      <c r="A10" s="3" t="s">
        <v>95</v>
      </c>
      <c r="B10" s="8" t="s">
        <v>63</v>
      </c>
      <c r="C10" s="3" t="s">
        <v>988</v>
      </c>
      <c r="D10" s="3">
        <v>64</v>
      </c>
      <c r="E10" s="7">
        <v>703</v>
      </c>
      <c r="F10" t="str">
        <f>VLOOKUP(B10, Продукция!A:E, 2, FALSE)</f>
        <v>платье с напуском на талии</v>
      </c>
      <c r="G10" t="str">
        <f>VLOOKUP(B10, Продукция!A:E, 5, FALSE)</f>
        <v>женщины</v>
      </c>
      <c r="H10" t="str">
        <f>VLOOKUP(C10, Ткани!A:F, 2, FALSE)</f>
        <v>креп-сатин</v>
      </c>
      <c r="I10" t="str">
        <f>VLOOKUP(C10, Ткани!A:F, 3, FALSE)</f>
        <v>желтый</v>
      </c>
    </row>
    <row r="11" spans="1:10" hidden="1" x14ac:dyDescent="0.25">
      <c r="A11" s="3" t="s">
        <v>96</v>
      </c>
      <c r="B11" s="8" t="s">
        <v>23</v>
      </c>
      <c r="C11" s="3" t="s">
        <v>1000</v>
      </c>
      <c r="D11" s="3">
        <v>120</v>
      </c>
      <c r="E11" s="7">
        <v>704</v>
      </c>
      <c r="F11" t="str">
        <f>VLOOKUP(B11, Продукция!A:E, 2, FALSE)</f>
        <v>юбка полусолнце</v>
      </c>
      <c r="G11" t="str">
        <f>VLOOKUP(B11, Продукция!A:E, 5, FALSE)</f>
        <v>девочки</v>
      </c>
      <c r="H11" t="str">
        <f>VLOOKUP(C11, Ткани!A:F, 2, FALSE)</f>
        <v>сатин</v>
      </c>
      <c r="I11" t="str">
        <f>VLOOKUP(C11, Ткани!A:F, 3, FALSE)</f>
        <v>красный</v>
      </c>
    </row>
    <row r="12" spans="1:10" hidden="1" x14ac:dyDescent="0.25">
      <c r="A12" s="3" t="s">
        <v>97</v>
      </c>
      <c r="B12" s="8" t="s">
        <v>43</v>
      </c>
      <c r="C12" s="3" t="s">
        <v>21</v>
      </c>
      <c r="D12" s="3">
        <v>44</v>
      </c>
      <c r="E12" s="7">
        <v>706</v>
      </c>
      <c r="F12" t="str">
        <f>VLOOKUP(B12, Продукция!A:E, 2, FALSE)</f>
        <v>юбка с запахом</v>
      </c>
      <c r="G12" t="str">
        <f>VLOOKUP(B12, Продукция!A:E, 5, FALSE)</f>
        <v>женщины</v>
      </c>
      <c r="H12" t="str">
        <f>VLOOKUP(C12, Ткани!A:F, 2, FALSE)</f>
        <v>вельвет</v>
      </c>
      <c r="I12" t="str">
        <f>VLOOKUP(C12, Ткани!A:F, 3, FALSE)</f>
        <v>синий</v>
      </c>
    </row>
    <row r="13" spans="1:10" hidden="1" x14ac:dyDescent="0.25">
      <c r="A13" s="3" t="s">
        <v>98</v>
      </c>
      <c r="B13" s="8" t="s">
        <v>58</v>
      </c>
      <c r="C13" s="3" t="s">
        <v>9</v>
      </c>
      <c r="D13" s="3">
        <v>63</v>
      </c>
      <c r="E13" s="7">
        <v>706</v>
      </c>
      <c r="F13" t="str">
        <f>VLOOKUP(B13, Продукция!A:E, 2, FALSE)</f>
        <v>платье-кимоно</v>
      </c>
      <c r="G13" t="str">
        <f>VLOOKUP(B13, Продукция!A:E, 5, FALSE)</f>
        <v>женщины</v>
      </c>
      <c r="H13" t="str">
        <f>VLOOKUP(C13, Ткани!A:F, 2, FALSE)</f>
        <v>атлас</v>
      </c>
      <c r="I13" t="str">
        <f>VLOOKUP(C13, Ткани!A:F, 3, FALSE)</f>
        <v>желтый</v>
      </c>
    </row>
    <row r="14" spans="1:10" hidden="1" x14ac:dyDescent="0.25">
      <c r="A14" s="3" t="s">
        <v>99</v>
      </c>
      <c r="B14" s="8" t="s">
        <v>53</v>
      </c>
      <c r="C14" s="3" t="s">
        <v>19</v>
      </c>
      <c r="D14" s="3">
        <v>64</v>
      </c>
      <c r="E14" s="7">
        <v>707</v>
      </c>
      <c r="F14" t="str">
        <f>VLOOKUP(B14, Продукция!A:E, 2, FALSE)</f>
        <v>платье-рубашка</v>
      </c>
      <c r="G14" t="str">
        <f>VLOOKUP(B14, Продукция!A:E, 5, FALSE)</f>
        <v>женщины</v>
      </c>
      <c r="H14" t="str">
        <f>VLOOKUP(C14, Ткани!A:F, 2, FALSE)</f>
        <v>бязь</v>
      </c>
      <c r="I14" t="str">
        <f>VLOOKUP(C14, Ткани!A:F, 3, FALSE)</f>
        <v>желтый</v>
      </c>
    </row>
    <row r="15" spans="1:10" hidden="1" x14ac:dyDescent="0.25">
      <c r="A15" s="3" t="s">
        <v>100</v>
      </c>
      <c r="B15" s="8" t="s">
        <v>68</v>
      </c>
      <c r="C15" s="3" t="s">
        <v>997</v>
      </c>
      <c r="D15" s="3">
        <v>61</v>
      </c>
      <c r="E15" s="7">
        <v>707</v>
      </c>
      <c r="F15" t="str">
        <f>VLOOKUP(B15, Продукция!A:E, 2, FALSE)</f>
        <v>платье с кокеткой</v>
      </c>
      <c r="G15" t="str">
        <f>VLOOKUP(B15, Продукция!A:E, 5, FALSE)</f>
        <v>женщины</v>
      </c>
      <c r="H15" t="str">
        <f>VLOOKUP(C15, Ткани!A:F, 2, FALSE)</f>
        <v>поплин</v>
      </c>
      <c r="I15" t="str">
        <f>VLOOKUP(C15, Ткани!A:F, 3, FALSE)</f>
        <v>желтый</v>
      </c>
    </row>
    <row r="16" spans="1:10" hidden="1" x14ac:dyDescent="0.25">
      <c r="A16" s="3" t="s">
        <v>101</v>
      </c>
      <c r="B16" s="8" t="s">
        <v>50</v>
      </c>
      <c r="C16" s="3" t="s">
        <v>8</v>
      </c>
      <c r="D16" s="3">
        <v>99</v>
      </c>
      <c r="E16" s="7">
        <v>708</v>
      </c>
      <c r="F16" t="str">
        <f>VLOOKUP(B16, Продукция!A:E, 2, FALSE)</f>
        <v>капри</v>
      </c>
      <c r="G16" t="str">
        <f>VLOOKUP(B16, Продукция!A:E, 5, FALSE)</f>
        <v>женщины</v>
      </c>
      <c r="H16" t="str">
        <f>VLOOKUP(C16, Ткани!A:F, 2, FALSE)</f>
        <v>атлас</v>
      </c>
      <c r="I16" t="str">
        <f>VLOOKUP(C16, Ткани!A:F, 3, FALSE)</f>
        <v>красный</v>
      </c>
    </row>
    <row r="17" spans="1:9" hidden="1" x14ac:dyDescent="0.25">
      <c r="A17" s="3" t="s">
        <v>102</v>
      </c>
      <c r="B17" s="8" t="s">
        <v>61</v>
      </c>
      <c r="C17" s="3" t="s">
        <v>988</v>
      </c>
      <c r="D17" s="3">
        <v>36</v>
      </c>
      <c r="E17" s="7">
        <v>708</v>
      </c>
      <c r="F17" t="str">
        <f>VLOOKUP(B17, Продукция!A:E, 2, FALSE)</f>
        <v>платье прямое</v>
      </c>
      <c r="G17" t="str">
        <f>VLOOKUP(B17, Продукция!A:E, 5, FALSE)</f>
        <v>женщины</v>
      </c>
      <c r="H17" t="str">
        <f>VLOOKUP(C17, Ткани!A:F, 2, FALSE)</f>
        <v>креп-сатин</v>
      </c>
      <c r="I17" t="str">
        <f>VLOOKUP(C17, Ткани!A:F, 3, FALSE)</f>
        <v>желтый</v>
      </c>
    </row>
    <row r="18" spans="1:9" hidden="1" x14ac:dyDescent="0.25">
      <c r="A18" s="3" t="s">
        <v>103</v>
      </c>
      <c r="B18" s="8" t="s">
        <v>71</v>
      </c>
      <c r="C18" s="3" t="s">
        <v>978</v>
      </c>
      <c r="D18" s="3">
        <v>102</v>
      </c>
      <c r="E18" s="7">
        <v>708</v>
      </c>
      <c r="F18" t="str">
        <f>VLOOKUP(B18, Продукция!A:E, 2, FALSE)</f>
        <v>брюки зауженные</v>
      </c>
      <c r="G18" t="str">
        <f>VLOOKUP(B18, Продукция!A:E, 5, FALSE)</f>
        <v>женщины</v>
      </c>
      <c r="H18" t="str">
        <f>VLOOKUP(C18, Ткани!A:F, 2, FALSE)</f>
        <v>джинса</v>
      </c>
      <c r="I18" t="str">
        <f>VLOOKUP(C18, Ткани!A:F, 3, FALSE)</f>
        <v>зеленый</v>
      </c>
    </row>
    <row r="19" spans="1:9" hidden="1" x14ac:dyDescent="0.25">
      <c r="A19" s="3" t="s">
        <v>104</v>
      </c>
      <c r="B19" s="8" t="s">
        <v>58</v>
      </c>
      <c r="C19" s="3" t="s">
        <v>991</v>
      </c>
      <c r="D19" s="3">
        <v>113</v>
      </c>
      <c r="E19" s="7">
        <v>709</v>
      </c>
      <c r="F19" t="str">
        <f>VLOOKUP(B19, Продукция!A:E, 2, FALSE)</f>
        <v>платье-кимоно</v>
      </c>
      <c r="G19" t="str">
        <f>VLOOKUP(B19, Продукция!A:E, 5, FALSE)</f>
        <v>женщины</v>
      </c>
      <c r="H19" t="str">
        <f>VLOOKUP(C19, Ткани!A:F, 2, FALSE)</f>
        <v>лён</v>
      </c>
      <c r="I19" t="str">
        <f>VLOOKUP(C19, Ткани!A:F, 3, FALSE)</f>
        <v>синий</v>
      </c>
    </row>
    <row r="20" spans="1:9" hidden="1" x14ac:dyDescent="0.25">
      <c r="A20" s="3" t="s">
        <v>105</v>
      </c>
      <c r="B20" s="8" t="s">
        <v>30</v>
      </c>
      <c r="C20" s="3" t="s">
        <v>981</v>
      </c>
      <c r="D20" s="3">
        <v>1</v>
      </c>
      <c r="E20" s="7">
        <v>709</v>
      </c>
      <c r="F20" t="str">
        <f>VLOOKUP(B20, Продукция!A:E, 2, FALSE)</f>
        <v>юбка с оборкой</v>
      </c>
      <c r="G20" t="str">
        <f>VLOOKUP(B20, Продукция!A:E, 5, FALSE)</f>
        <v>девочки</v>
      </c>
      <c r="H20" t="str">
        <f>VLOOKUP(C20, Ткани!A:F, 2, FALSE)</f>
        <v>драп</v>
      </c>
      <c r="I20" t="str">
        <f>VLOOKUP(C20, Ткани!A:F, 3, FALSE)</f>
        <v>синий</v>
      </c>
    </row>
    <row r="21" spans="1:9" hidden="1" x14ac:dyDescent="0.25">
      <c r="A21" s="3" t="s">
        <v>106</v>
      </c>
      <c r="B21" s="8" t="s">
        <v>55</v>
      </c>
      <c r="C21" s="3" t="s">
        <v>10</v>
      </c>
      <c r="D21" s="3">
        <v>59</v>
      </c>
      <c r="E21" s="7">
        <v>710</v>
      </c>
      <c r="F21" t="str">
        <f>VLOOKUP(B21, Продукция!A:E, 2, FALSE)</f>
        <v>платье с запахом</v>
      </c>
      <c r="G21" t="str">
        <f>VLOOKUP(B21, Продукция!A:E, 5, FALSE)</f>
        <v>женщины</v>
      </c>
      <c r="H21" t="str">
        <f>VLOOKUP(C21, Ткани!A:F, 2, FALSE)</f>
        <v>атлас</v>
      </c>
      <c r="I21" t="str">
        <f>VLOOKUP(C21, Ткани!A:F, 3, FALSE)</f>
        <v>синий</v>
      </c>
    </row>
    <row r="22" spans="1:9" hidden="1" x14ac:dyDescent="0.25">
      <c r="A22" s="3" t="s">
        <v>107</v>
      </c>
      <c r="B22" s="8" t="s">
        <v>50</v>
      </c>
      <c r="C22" s="3" t="s">
        <v>978</v>
      </c>
      <c r="D22" s="3">
        <v>95</v>
      </c>
      <c r="E22" s="7">
        <v>711</v>
      </c>
      <c r="F22" t="str">
        <f>VLOOKUP(B22, Продукция!A:E, 2, FALSE)</f>
        <v>капри</v>
      </c>
      <c r="G22" t="str">
        <f>VLOOKUP(B22, Продукция!A:E, 5, FALSE)</f>
        <v>женщины</v>
      </c>
      <c r="H22" t="str">
        <f>VLOOKUP(C22, Ткани!A:F, 2, FALSE)</f>
        <v>джинса</v>
      </c>
      <c r="I22" t="str">
        <f>VLOOKUP(C22, Ткани!A:F, 3, FALSE)</f>
        <v>зеленый</v>
      </c>
    </row>
    <row r="23" spans="1:9" hidden="1" x14ac:dyDescent="0.25">
      <c r="A23" s="3" t="s">
        <v>108</v>
      </c>
      <c r="B23" s="8" t="s">
        <v>62</v>
      </c>
      <c r="C23" s="3" t="s">
        <v>15</v>
      </c>
      <c r="D23" s="3">
        <v>72</v>
      </c>
      <c r="E23" s="7">
        <v>713</v>
      </c>
      <c r="F23" t="str">
        <f>VLOOKUP(B23, Продукция!A:E, 2, FALSE)</f>
        <v>платье-халат</v>
      </c>
      <c r="G23" t="str">
        <f>VLOOKUP(B23, Продукция!A:E, 5, FALSE)</f>
        <v>женщины</v>
      </c>
      <c r="H23" t="str">
        <f>VLOOKUP(C23, Ткани!A:F, 2, FALSE)</f>
        <v>батист</v>
      </c>
      <c r="I23" t="str">
        <f>VLOOKUP(C23, Ткани!A:F, 3, FALSE)</f>
        <v>голубой</v>
      </c>
    </row>
    <row r="24" spans="1:9" hidden="1" x14ac:dyDescent="0.25">
      <c r="A24" s="3" t="s">
        <v>109</v>
      </c>
      <c r="B24" s="8" t="s">
        <v>62</v>
      </c>
      <c r="C24" s="3" t="s">
        <v>19</v>
      </c>
      <c r="D24" s="3">
        <v>27</v>
      </c>
      <c r="E24" s="7">
        <v>713</v>
      </c>
      <c r="F24" t="str">
        <f>VLOOKUP(B24, Продукция!A:E, 2, FALSE)</f>
        <v>платье-халат</v>
      </c>
      <c r="G24" t="str">
        <f>VLOOKUP(B24, Продукция!A:E, 5, FALSE)</f>
        <v>женщины</v>
      </c>
      <c r="H24" t="str">
        <f>VLOOKUP(C24, Ткани!A:F, 2, FALSE)</f>
        <v>бязь</v>
      </c>
      <c r="I24" t="str">
        <f>VLOOKUP(C24, Ткани!A:F, 3, FALSE)</f>
        <v>желтый</v>
      </c>
    </row>
    <row r="25" spans="1:9" hidden="1" x14ac:dyDescent="0.25">
      <c r="A25" s="3" t="s">
        <v>110</v>
      </c>
      <c r="B25" s="8" t="s">
        <v>70</v>
      </c>
      <c r="C25" s="3" t="s">
        <v>1005</v>
      </c>
      <c r="D25" s="3">
        <v>88</v>
      </c>
      <c r="E25" s="7">
        <v>713</v>
      </c>
      <c r="F25" t="str">
        <f>VLOOKUP(B25, Продукция!A:E, 2, FALSE)</f>
        <v>платье ретро</v>
      </c>
      <c r="G25" t="str">
        <f>VLOOKUP(B25, Продукция!A:E, 5, FALSE)</f>
        <v>женщины</v>
      </c>
      <c r="H25" t="str">
        <f>VLOOKUP(C25, Ткани!A:F, 2, FALSE)</f>
        <v>ситец</v>
      </c>
      <c r="I25" t="str">
        <f>VLOOKUP(C25, Ткани!A:F, 3, FALSE)</f>
        <v>коричневый</v>
      </c>
    </row>
    <row r="26" spans="1:9" hidden="1" x14ac:dyDescent="0.25">
      <c r="A26" s="3" t="s">
        <v>111</v>
      </c>
      <c r="B26" s="8" t="s">
        <v>76</v>
      </c>
      <c r="C26" s="3" t="s">
        <v>992</v>
      </c>
      <c r="D26" s="3">
        <v>4</v>
      </c>
      <c r="E26" s="7">
        <v>713</v>
      </c>
      <c r="F26" t="str">
        <f>VLOOKUP(B26, Продукция!A:E, 2, FALSE)</f>
        <v>рубашка</v>
      </c>
      <c r="G26" t="str">
        <f>VLOOKUP(B26, Продукция!A:E, 5, FALSE)</f>
        <v>мальчики</v>
      </c>
      <c r="H26" t="str">
        <f>VLOOKUP(C26, Ткани!A:F, 2, FALSE)</f>
        <v>лён</v>
      </c>
      <c r="I26" t="str">
        <f>VLOOKUP(C26, Ткани!A:F, 3, FALSE)</f>
        <v>желтый</v>
      </c>
    </row>
    <row r="27" spans="1:9" hidden="1" x14ac:dyDescent="0.25">
      <c r="A27" s="3" t="s">
        <v>112</v>
      </c>
      <c r="B27" s="8" t="s">
        <v>29</v>
      </c>
      <c r="C27" s="3" t="s">
        <v>10</v>
      </c>
      <c r="D27" s="3">
        <v>29</v>
      </c>
      <c r="E27" s="7">
        <v>713</v>
      </c>
      <c r="F27" t="str">
        <f>VLOOKUP(B27, Продукция!A:E, 2, FALSE)</f>
        <v>рубашка</v>
      </c>
      <c r="G27" t="str">
        <f>VLOOKUP(B27, Продукция!A:E, 5, FALSE)</f>
        <v>девочки</v>
      </c>
      <c r="H27" t="str">
        <f>VLOOKUP(C27, Ткани!A:F, 2, FALSE)</f>
        <v>атлас</v>
      </c>
      <c r="I27" t="str">
        <f>VLOOKUP(C27, Ткани!A:F, 3, FALSE)</f>
        <v>синий</v>
      </c>
    </row>
    <row r="28" spans="1:9" hidden="1" x14ac:dyDescent="0.25">
      <c r="A28" s="3" t="s">
        <v>113</v>
      </c>
      <c r="B28" s="8" t="s">
        <v>61</v>
      </c>
      <c r="C28" s="3" t="s">
        <v>1002</v>
      </c>
      <c r="D28" s="3">
        <v>107</v>
      </c>
      <c r="E28" s="7">
        <v>714</v>
      </c>
      <c r="F28" t="str">
        <f>VLOOKUP(B28, Продукция!A:E, 2, FALSE)</f>
        <v>платье прямое</v>
      </c>
      <c r="G28" t="str">
        <f>VLOOKUP(B28, Продукция!A:E, 5, FALSE)</f>
        <v>женщины</v>
      </c>
      <c r="H28" t="str">
        <f>VLOOKUP(C28, Ткани!A:F, 2, FALSE)</f>
        <v>сатин</v>
      </c>
      <c r="I28" t="str">
        <f>VLOOKUP(C28, Ткани!A:F, 3, FALSE)</f>
        <v>белый</v>
      </c>
    </row>
    <row r="29" spans="1:9" hidden="1" x14ac:dyDescent="0.25">
      <c r="A29" s="3" t="s">
        <v>114</v>
      </c>
      <c r="B29" s="8" t="s">
        <v>70</v>
      </c>
      <c r="C29" s="3" t="s">
        <v>1003</v>
      </c>
      <c r="D29" s="3">
        <v>8</v>
      </c>
      <c r="E29" s="7">
        <v>714</v>
      </c>
      <c r="F29" t="str">
        <f>VLOOKUP(B29, Продукция!A:E, 2, FALSE)</f>
        <v>платье ретро</v>
      </c>
      <c r="G29" t="str">
        <f>VLOOKUP(B29, Продукция!A:E, 5, FALSE)</f>
        <v>женщины</v>
      </c>
      <c r="H29" t="str">
        <f>VLOOKUP(C29, Ткани!A:F, 2, FALSE)</f>
        <v>ситец</v>
      </c>
      <c r="I29" t="str">
        <f>VLOOKUP(C29, Ткани!A:F, 3, FALSE)</f>
        <v>красный</v>
      </c>
    </row>
    <row r="30" spans="1:9" hidden="1" x14ac:dyDescent="0.25">
      <c r="A30" s="3" t="s">
        <v>115</v>
      </c>
      <c r="B30" s="8" t="s">
        <v>24</v>
      </c>
      <c r="C30" s="3" t="s">
        <v>993</v>
      </c>
      <c r="D30" s="3">
        <v>23</v>
      </c>
      <c r="E30" s="7">
        <v>715</v>
      </c>
      <c r="F30" t="str">
        <f>VLOOKUP(B30, Продукция!A:E, 2, FALSE)</f>
        <v>юбка с запахом</v>
      </c>
      <c r="G30" t="str">
        <f>VLOOKUP(B30, Продукция!A:E, 5, FALSE)</f>
        <v>девочки</v>
      </c>
      <c r="H30" t="str">
        <f>VLOOKUP(C30, Ткани!A:F, 2, FALSE)</f>
        <v>лён</v>
      </c>
      <c r="I30" t="str">
        <f>VLOOKUP(C30, Ткани!A:F, 3, FALSE)</f>
        <v>красный</v>
      </c>
    </row>
    <row r="31" spans="1:9" hidden="1" x14ac:dyDescent="0.25">
      <c r="A31" s="3" t="s">
        <v>116</v>
      </c>
      <c r="B31" s="8" t="s">
        <v>26</v>
      </c>
      <c r="C31" s="3" t="s">
        <v>983</v>
      </c>
      <c r="D31" s="3">
        <v>10</v>
      </c>
      <c r="E31" s="7">
        <v>715</v>
      </c>
      <c r="F31" t="str">
        <f>VLOOKUP(B31, Продукция!A:E, 2, FALSE)</f>
        <v>юбка солнце</v>
      </c>
      <c r="G31" t="str">
        <f>VLOOKUP(B31, Продукция!A:E, 5, FALSE)</f>
        <v>девочки</v>
      </c>
      <c r="H31" t="str">
        <f>VLOOKUP(C31, Ткани!A:F, 2, FALSE)</f>
        <v>крепдешин</v>
      </c>
      <c r="I31" t="str">
        <f>VLOOKUP(C31, Ткани!A:F, 3, FALSE)</f>
        <v>синий</v>
      </c>
    </row>
    <row r="32" spans="1:9" hidden="1" x14ac:dyDescent="0.25">
      <c r="A32" s="3" t="s">
        <v>117</v>
      </c>
      <c r="B32" s="8" t="s">
        <v>69</v>
      </c>
      <c r="C32" s="3" t="s">
        <v>10</v>
      </c>
      <c r="D32" s="3">
        <v>92</v>
      </c>
      <c r="E32" s="7">
        <v>715</v>
      </c>
      <c r="F32" t="str">
        <f>VLOOKUP(B32, Продукция!A:E, 2, FALSE)</f>
        <v>юбка с оборкой</v>
      </c>
      <c r="G32" t="str">
        <f>VLOOKUP(B32, Продукция!A:E, 5, FALSE)</f>
        <v>женщины</v>
      </c>
      <c r="H32" t="str">
        <f>VLOOKUP(C32, Ткани!A:F, 2, FALSE)</f>
        <v>атлас</v>
      </c>
      <c r="I32" t="str">
        <f>VLOOKUP(C32, Ткани!A:F, 3, FALSE)</f>
        <v>синий</v>
      </c>
    </row>
    <row r="33" spans="1:9" hidden="1" x14ac:dyDescent="0.25">
      <c r="A33" s="3" t="s">
        <v>118</v>
      </c>
      <c r="B33" s="8" t="s">
        <v>76</v>
      </c>
      <c r="C33" s="3" t="s">
        <v>1004</v>
      </c>
      <c r="D33" s="3">
        <v>59</v>
      </c>
      <c r="E33" s="7">
        <v>715</v>
      </c>
      <c r="F33" t="str">
        <f>VLOOKUP(B33, Продукция!A:E, 2, FALSE)</f>
        <v>рубашка</v>
      </c>
      <c r="G33" t="str">
        <f>VLOOKUP(B33, Продукция!A:E, 5, FALSE)</f>
        <v>мальчики</v>
      </c>
      <c r="H33" t="str">
        <f>VLOOKUP(C33, Ткани!A:F, 2, FALSE)</f>
        <v>ситец</v>
      </c>
      <c r="I33" t="str">
        <f>VLOOKUP(C33, Ткани!A:F, 3, FALSE)</f>
        <v>белый</v>
      </c>
    </row>
    <row r="34" spans="1:9" hidden="1" x14ac:dyDescent="0.25">
      <c r="A34" s="3" t="s">
        <v>119</v>
      </c>
      <c r="B34" s="8" t="s">
        <v>30</v>
      </c>
      <c r="C34" s="3" t="s">
        <v>21</v>
      </c>
      <c r="D34" s="3">
        <v>116</v>
      </c>
      <c r="E34" s="7">
        <v>715</v>
      </c>
      <c r="F34" t="str">
        <f>VLOOKUP(B34, Продукция!A:E, 2, FALSE)</f>
        <v>юбка с оборкой</v>
      </c>
      <c r="G34" t="str">
        <f>VLOOKUP(B34, Продукция!A:E, 5, FALSE)</f>
        <v>девочки</v>
      </c>
      <c r="H34" t="str">
        <f>VLOOKUP(C34, Ткани!A:F, 2, FALSE)</f>
        <v>вельвет</v>
      </c>
      <c r="I34" t="str">
        <f>VLOOKUP(C34, Ткани!A:F, 3, FALSE)</f>
        <v>синий</v>
      </c>
    </row>
    <row r="35" spans="1:9" hidden="1" x14ac:dyDescent="0.25">
      <c r="A35" s="3" t="s">
        <v>120</v>
      </c>
      <c r="B35" s="8" t="s">
        <v>33</v>
      </c>
      <c r="C35" s="3" t="s">
        <v>993</v>
      </c>
      <c r="D35" s="3">
        <v>63</v>
      </c>
      <c r="E35" s="7">
        <v>716</v>
      </c>
      <c r="F35" t="str">
        <f>VLOOKUP(B35, Продукция!A:E, 2, FALSE)</f>
        <v>платье прямое</v>
      </c>
      <c r="G35" t="str">
        <f>VLOOKUP(B35, Продукция!A:E, 5, FALSE)</f>
        <v>девочки</v>
      </c>
      <c r="H35" t="str">
        <f>VLOOKUP(C35, Ткани!A:F, 2, FALSE)</f>
        <v>лён</v>
      </c>
      <c r="I35" t="str">
        <f>VLOOKUP(C35, Ткани!A:F, 3, FALSE)</f>
        <v>красный</v>
      </c>
    </row>
    <row r="36" spans="1:9" hidden="1" x14ac:dyDescent="0.25">
      <c r="A36" s="3" t="s">
        <v>121</v>
      </c>
      <c r="B36" s="8" t="s">
        <v>58</v>
      </c>
      <c r="C36" s="3" t="s">
        <v>983</v>
      </c>
      <c r="D36" s="3">
        <v>10</v>
      </c>
      <c r="E36" s="7">
        <v>716</v>
      </c>
      <c r="F36" t="str">
        <f>VLOOKUP(B36, Продукция!A:E, 2, FALSE)</f>
        <v>платье-кимоно</v>
      </c>
      <c r="G36" t="str">
        <f>VLOOKUP(B36, Продукция!A:E, 5, FALSE)</f>
        <v>женщины</v>
      </c>
      <c r="H36" t="str">
        <f>VLOOKUP(C36, Ткани!A:F, 2, FALSE)</f>
        <v>крепдешин</v>
      </c>
      <c r="I36" t="str">
        <f>VLOOKUP(C36, Ткани!A:F, 3, FALSE)</f>
        <v>синий</v>
      </c>
    </row>
    <row r="37" spans="1:9" hidden="1" x14ac:dyDescent="0.25">
      <c r="A37" s="3" t="s">
        <v>122</v>
      </c>
      <c r="B37" s="8" t="s">
        <v>68</v>
      </c>
      <c r="C37" s="3" t="s">
        <v>993</v>
      </c>
      <c r="D37" s="3">
        <v>53</v>
      </c>
      <c r="E37" s="7">
        <v>716</v>
      </c>
      <c r="F37" t="str">
        <f>VLOOKUP(B37, Продукция!A:E, 2, FALSE)</f>
        <v>платье с кокеткой</v>
      </c>
      <c r="G37" t="str">
        <f>VLOOKUP(B37, Продукция!A:E, 5, FALSE)</f>
        <v>женщины</v>
      </c>
      <c r="H37" t="str">
        <f>VLOOKUP(C37, Ткани!A:F, 2, FALSE)</f>
        <v>лён</v>
      </c>
      <c r="I37" t="str">
        <f>VLOOKUP(C37, Ткани!A:F, 3, FALSE)</f>
        <v>красный</v>
      </c>
    </row>
    <row r="38" spans="1:9" hidden="1" x14ac:dyDescent="0.25">
      <c r="A38" s="3" t="s">
        <v>123</v>
      </c>
      <c r="B38" s="8" t="s">
        <v>29</v>
      </c>
      <c r="C38" s="3" t="s">
        <v>12</v>
      </c>
      <c r="D38" s="3">
        <v>102</v>
      </c>
      <c r="E38" s="7">
        <v>716</v>
      </c>
      <c r="F38" t="str">
        <f>VLOOKUP(B38, Продукция!A:E, 2, FALSE)</f>
        <v>рубашка</v>
      </c>
      <c r="G38" t="str">
        <f>VLOOKUP(B38, Продукция!A:E, 5, FALSE)</f>
        <v>девочки</v>
      </c>
      <c r="H38" t="str">
        <f>VLOOKUP(C38, Ткани!A:F, 2, FALSE)</f>
        <v>бархат</v>
      </c>
      <c r="I38" t="str">
        <f>VLOOKUP(C38, Ткани!A:F, 3, FALSE)</f>
        <v>синий</v>
      </c>
    </row>
    <row r="39" spans="1:9" hidden="1" x14ac:dyDescent="0.25">
      <c r="A39" s="3" t="s">
        <v>124</v>
      </c>
      <c r="B39" s="8" t="s">
        <v>53</v>
      </c>
      <c r="C39" s="3" t="s">
        <v>983</v>
      </c>
      <c r="D39" s="3">
        <v>43</v>
      </c>
      <c r="E39" s="7">
        <v>717</v>
      </c>
      <c r="F39" t="str">
        <f>VLOOKUP(B39, Продукция!A:E, 2, FALSE)</f>
        <v>платье-рубашка</v>
      </c>
      <c r="G39" t="str">
        <f>VLOOKUP(B39, Продукция!A:E, 5, FALSE)</f>
        <v>женщины</v>
      </c>
      <c r="H39" t="str">
        <f>VLOOKUP(C39, Ткани!A:F, 2, FALSE)</f>
        <v>крепдешин</v>
      </c>
      <c r="I39" t="str">
        <f>VLOOKUP(C39, Ткани!A:F, 3, FALSE)</f>
        <v>синий</v>
      </c>
    </row>
    <row r="40" spans="1:9" hidden="1" x14ac:dyDescent="0.25">
      <c r="A40" s="3" t="s">
        <v>125</v>
      </c>
      <c r="B40" s="8" t="s">
        <v>55</v>
      </c>
      <c r="C40" s="3" t="s">
        <v>998</v>
      </c>
      <c r="D40" s="3">
        <v>62</v>
      </c>
      <c r="E40" s="7">
        <v>717</v>
      </c>
      <c r="F40" t="str">
        <f>VLOOKUP(B40, Продукция!A:E, 2, FALSE)</f>
        <v>платье с запахом</v>
      </c>
      <c r="G40" t="str">
        <f>VLOOKUP(B40, Продукция!A:E, 5, FALSE)</f>
        <v>женщины</v>
      </c>
      <c r="H40" t="str">
        <f>VLOOKUP(C40, Ткани!A:F, 2, FALSE)</f>
        <v>поплин</v>
      </c>
      <c r="I40" t="str">
        <f>VLOOKUP(C40, Ткани!A:F, 3, FALSE)</f>
        <v>зеленый</v>
      </c>
    </row>
    <row r="41" spans="1:9" hidden="1" x14ac:dyDescent="0.25">
      <c r="A41" s="3" t="s">
        <v>126</v>
      </c>
      <c r="B41" s="8" t="s">
        <v>58</v>
      </c>
      <c r="C41" s="3" t="s">
        <v>977</v>
      </c>
      <c r="D41" s="3">
        <v>8</v>
      </c>
      <c r="E41" s="7">
        <v>717</v>
      </c>
      <c r="F41" t="str">
        <f>VLOOKUP(B41, Продукция!A:E, 2, FALSE)</f>
        <v>платье-кимоно</v>
      </c>
      <c r="G41" t="str">
        <f>VLOOKUP(B41, Продукция!A:E, 5, FALSE)</f>
        <v>женщины</v>
      </c>
      <c r="H41" t="str">
        <f>VLOOKUP(C41, Ткани!A:F, 2, FALSE)</f>
        <v>джинса</v>
      </c>
      <c r="I41" t="str">
        <f>VLOOKUP(C41, Ткани!A:F, 3, FALSE)</f>
        <v>красный</v>
      </c>
    </row>
    <row r="42" spans="1:9" hidden="1" x14ac:dyDescent="0.25">
      <c r="A42" s="3" t="s">
        <v>127</v>
      </c>
      <c r="B42" s="8" t="s">
        <v>66</v>
      </c>
      <c r="C42" s="3" t="s">
        <v>13</v>
      </c>
      <c r="D42" s="3">
        <v>18</v>
      </c>
      <c r="E42" s="7">
        <v>717</v>
      </c>
      <c r="F42" t="str">
        <f>VLOOKUP(B42, Продукция!A:E, 2, FALSE)</f>
        <v>платье макси</v>
      </c>
      <c r="G42" t="str">
        <f>VLOOKUP(B42, Продукция!A:E, 5, FALSE)</f>
        <v>женщины</v>
      </c>
      <c r="H42" t="str">
        <f>VLOOKUP(C42, Ткани!A:F, 2, FALSE)</f>
        <v>бархат</v>
      </c>
      <c r="I42" t="str">
        <f>VLOOKUP(C42, Ткани!A:F, 3, FALSE)</f>
        <v>черный</v>
      </c>
    </row>
    <row r="43" spans="1:9" hidden="1" x14ac:dyDescent="0.25">
      <c r="A43" s="3" t="s">
        <v>128</v>
      </c>
      <c r="B43" s="8" t="s">
        <v>27</v>
      </c>
      <c r="C43" s="3" t="s">
        <v>980</v>
      </c>
      <c r="D43" s="3">
        <v>36</v>
      </c>
      <c r="E43" s="7">
        <v>717</v>
      </c>
      <c r="F43" t="str">
        <f>VLOOKUP(B43, Продукция!A:E, 2, FALSE)</f>
        <v>бриджи</v>
      </c>
      <c r="G43" t="str">
        <f>VLOOKUP(B43, Продукция!A:E, 5, FALSE)</f>
        <v>девочки</v>
      </c>
      <c r="H43" t="str">
        <f>VLOOKUP(C43, Ткани!A:F, 2, FALSE)</f>
        <v>драп</v>
      </c>
      <c r="I43" t="str">
        <f>VLOOKUP(C43, Ткани!A:F, 3, FALSE)</f>
        <v>желтый</v>
      </c>
    </row>
    <row r="44" spans="1:9" hidden="1" x14ac:dyDescent="0.25">
      <c r="A44" s="3" t="s">
        <v>129</v>
      </c>
      <c r="B44" s="8" t="s">
        <v>42</v>
      </c>
      <c r="C44" s="3" t="s">
        <v>992</v>
      </c>
      <c r="D44" s="3">
        <v>11</v>
      </c>
      <c r="E44" s="7">
        <v>718</v>
      </c>
      <c r="F44" t="str">
        <f>VLOOKUP(B44, Продукция!A:E, 2, FALSE)</f>
        <v>юбка полусолнце</v>
      </c>
      <c r="G44" t="str">
        <f>VLOOKUP(B44, Продукция!A:E, 5, FALSE)</f>
        <v>женщины</v>
      </c>
      <c r="H44" t="str">
        <f>VLOOKUP(C44, Ткани!A:F, 2, FALSE)</f>
        <v>лён</v>
      </c>
      <c r="I44" t="str">
        <f>VLOOKUP(C44, Ткани!A:F, 3, FALSE)</f>
        <v>желтый</v>
      </c>
    </row>
    <row r="45" spans="1:9" hidden="1" x14ac:dyDescent="0.25">
      <c r="A45" s="3" t="s">
        <v>130</v>
      </c>
      <c r="B45" s="8" t="s">
        <v>62</v>
      </c>
      <c r="C45" s="3" t="s">
        <v>13</v>
      </c>
      <c r="D45" s="3">
        <v>98</v>
      </c>
      <c r="E45" s="7">
        <v>718</v>
      </c>
      <c r="F45" t="str">
        <f>VLOOKUP(B45, Продукция!A:E, 2, FALSE)</f>
        <v>платье-халат</v>
      </c>
      <c r="G45" t="str">
        <f>VLOOKUP(B45, Продукция!A:E, 5, FALSE)</f>
        <v>женщины</v>
      </c>
      <c r="H45" t="str">
        <f>VLOOKUP(C45, Ткани!A:F, 2, FALSE)</f>
        <v>бархат</v>
      </c>
      <c r="I45" t="str">
        <f>VLOOKUP(C45, Ткани!A:F, 3, FALSE)</f>
        <v>черный</v>
      </c>
    </row>
    <row r="46" spans="1:9" hidden="1" x14ac:dyDescent="0.25">
      <c r="A46" s="3" t="s">
        <v>131</v>
      </c>
      <c r="B46" s="8" t="s">
        <v>26</v>
      </c>
      <c r="C46" s="3" t="s">
        <v>989</v>
      </c>
      <c r="D46" s="3">
        <v>66</v>
      </c>
      <c r="E46" s="7">
        <v>719</v>
      </c>
      <c r="F46" t="str">
        <f>VLOOKUP(B46, Продукция!A:E, 2, FALSE)</f>
        <v>юбка солнце</v>
      </c>
      <c r="G46" t="str">
        <f>VLOOKUP(B46, Продукция!A:E, 5, FALSE)</f>
        <v>девочки</v>
      </c>
      <c r="H46" t="str">
        <f>VLOOKUP(C46, Ткани!A:F, 2, FALSE)</f>
        <v>лён</v>
      </c>
      <c r="I46" t="str">
        <f>VLOOKUP(C46, Ткани!A:F, 3, FALSE)</f>
        <v>белый</v>
      </c>
    </row>
    <row r="47" spans="1:9" hidden="1" x14ac:dyDescent="0.25">
      <c r="A47" s="3" t="s">
        <v>132</v>
      </c>
      <c r="B47" s="8" t="s">
        <v>73</v>
      </c>
      <c r="C47" s="3" t="s">
        <v>22</v>
      </c>
      <c r="D47" s="3">
        <v>19</v>
      </c>
      <c r="E47" s="7">
        <v>719</v>
      </c>
      <c r="F47" t="str">
        <f>VLOOKUP(B47, Продукция!A:E, 2, FALSE)</f>
        <v>платье-трансформер</v>
      </c>
      <c r="G47" t="str">
        <f>VLOOKUP(B47, Продукция!A:E, 5, FALSE)</f>
        <v>женщины</v>
      </c>
      <c r="H47" t="str">
        <f>VLOOKUP(C47, Ткани!A:F, 2, FALSE)</f>
        <v>вельвет</v>
      </c>
      <c r="I47" t="str">
        <f>VLOOKUP(C47, Ткани!A:F, 3, FALSE)</f>
        <v>черный</v>
      </c>
    </row>
    <row r="48" spans="1:9" hidden="1" x14ac:dyDescent="0.25">
      <c r="A48" s="3" t="s">
        <v>133</v>
      </c>
      <c r="B48" s="8" t="s">
        <v>78</v>
      </c>
      <c r="C48" s="3" t="s">
        <v>978</v>
      </c>
      <c r="D48" s="3">
        <v>70</v>
      </c>
      <c r="E48" s="7">
        <v>719</v>
      </c>
      <c r="F48" t="str">
        <f>VLOOKUP(B48, Продукция!A:E, 2, FALSE)</f>
        <v>бермуды</v>
      </c>
      <c r="G48" t="str">
        <f>VLOOKUP(B48, Продукция!A:E, 5, FALSE)</f>
        <v>мальчики</v>
      </c>
      <c r="H48" t="str">
        <f>VLOOKUP(C48, Ткани!A:F, 2, FALSE)</f>
        <v>джинса</v>
      </c>
      <c r="I48" t="str">
        <f>VLOOKUP(C48, Ткани!A:F, 3, FALSE)</f>
        <v>зеленый</v>
      </c>
    </row>
    <row r="49" spans="1:9" hidden="1" x14ac:dyDescent="0.25">
      <c r="A49" s="3" t="s">
        <v>134</v>
      </c>
      <c r="B49" s="8" t="s">
        <v>29</v>
      </c>
      <c r="C49" s="3" t="s">
        <v>996</v>
      </c>
      <c r="D49" s="3">
        <v>18</v>
      </c>
      <c r="E49" s="7">
        <v>719</v>
      </c>
      <c r="F49" t="str">
        <f>VLOOKUP(B49, Продукция!A:E, 2, FALSE)</f>
        <v>рубашка</v>
      </c>
      <c r="G49" t="str">
        <f>VLOOKUP(B49, Продукция!A:E, 5, FALSE)</f>
        <v>девочки</v>
      </c>
      <c r="H49" t="str">
        <f>VLOOKUP(C49, Ткани!A:F, 2, FALSE)</f>
        <v>муслин</v>
      </c>
      <c r="I49" t="str">
        <f>VLOOKUP(C49, Ткани!A:F, 3, FALSE)</f>
        <v>зеленый</v>
      </c>
    </row>
    <row r="50" spans="1:9" hidden="1" x14ac:dyDescent="0.25">
      <c r="A50" s="3" t="s">
        <v>135</v>
      </c>
      <c r="B50" s="8" t="s">
        <v>39</v>
      </c>
      <c r="C50" s="3" t="s">
        <v>1003</v>
      </c>
      <c r="D50" s="3">
        <v>71</v>
      </c>
      <c r="E50" s="7">
        <v>720</v>
      </c>
      <c r="F50" t="str">
        <f>VLOOKUP(B50, Продукция!A:E, 2, FALSE)</f>
        <v>платье-туника</v>
      </c>
      <c r="G50" t="str">
        <f>VLOOKUP(B50, Продукция!A:E, 5, FALSE)</f>
        <v>девочки</v>
      </c>
      <c r="H50" t="str">
        <f>VLOOKUP(C50, Ткани!A:F, 2, FALSE)</f>
        <v>ситец</v>
      </c>
      <c r="I50" t="str">
        <f>VLOOKUP(C50, Ткани!A:F, 3, FALSE)</f>
        <v>красный</v>
      </c>
    </row>
    <row r="51" spans="1:9" hidden="1" x14ac:dyDescent="0.25">
      <c r="A51" s="3" t="s">
        <v>136</v>
      </c>
      <c r="B51" s="8" t="s">
        <v>43</v>
      </c>
      <c r="C51" s="3" t="s">
        <v>1001</v>
      </c>
      <c r="D51" s="3">
        <v>22</v>
      </c>
      <c r="E51" s="7">
        <v>720</v>
      </c>
      <c r="F51" t="str">
        <f>VLOOKUP(B51, Продукция!A:E, 2, FALSE)</f>
        <v>юбка с запахом</v>
      </c>
      <c r="G51" t="str">
        <f>VLOOKUP(B51, Продукция!A:E, 5, FALSE)</f>
        <v>женщины</v>
      </c>
      <c r="H51" t="str">
        <f>VLOOKUP(C51, Ткани!A:F, 2, FALSE)</f>
        <v>сатин</v>
      </c>
      <c r="I51" t="str">
        <f>VLOOKUP(C51, Ткани!A:F, 3, FALSE)</f>
        <v>синий</v>
      </c>
    </row>
    <row r="52" spans="1:9" hidden="1" x14ac:dyDescent="0.25">
      <c r="A52" s="3" t="s">
        <v>137</v>
      </c>
      <c r="B52" s="8" t="s">
        <v>25</v>
      </c>
      <c r="C52" s="3" t="s">
        <v>22</v>
      </c>
      <c r="D52" s="3">
        <v>98</v>
      </c>
      <c r="E52" s="7">
        <v>721</v>
      </c>
      <c r="F52" t="str">
        <f>VLOOKUP(B52, Продукция!A:E, 2, FALSE)</f>
        <v>юбка со складками</v>
      </c>
      <c r="G52" t="str">
        <f>VLOOKUP(B52, Продукция!A:E, 5, FALSE)</f>
        <v>девочки</v>
      </c>
      <c r="H52" t="str">
        <f>VLOOKUP(C52, Ткани!A:F, 2, FALSE)</f>
        <v>вельвет</v>
      </c>
      <c r="I52" t="str">
        <f>VLOOKUP(C52, Ткани!A:F, 3, FALSE)</f>
        <v>черный</v>
      </c>
    </row>
    <row r="53" spans="1:9" hidden="1" x14ac:dyDescent="0.25">
      <c r="A53" s="3" t="s">
        <v>138</v>
      </c>
      <c r="B53" s="8" t="s">
        <v>73</v>
      </c>
      <c r="C53" s="3" t="s">
        <v>978</v>
      </c>
      <c r="D53" s="3">
        <v>89</v>
      </c>
      <c r="E53" s="7">
        <v>721</v>
      </c>
      <c r="F53" t="str">
        <f>VLOOKUP(B53, Продукция!A:E, 2, FALSE)</f>
        <v>платье-трансформер</v>
      </c>
      <c r="G53" t="str">
        <f>VLOOKUP(B53, Продукция!A:E, 5, FALSE)</f>
        <v>женщины</v>
      </c>
      <c r="H53" t="str">
        <f>VLOOKUP(C53, Ткани!A:F, 2, FALSE)</f>
        <v>джинса</v>
      </c>
      <c r="I53" t="str">
        <f>VLOOKUP(C53, Ткани!A:F, 3, FALSE)</f>
        <v>зеленый</v>
      </c>
    </row>
    <row r="54" spans="1:9" hidden="1" x14ac:dyDescent="0.25">
      <c r="A54" s="3" t="s">
        <v>139</v>
      </c>
      <c r="B54" s="8" t="s">
        <v>30</v>
      </c>
      <c r="C54" s="3" t="s">
        <v>997</v>
      </c>
      <c r="D54" s="3">
        <v>74</v>
      </c>
      <c r="E54" s="7">
        <v>721</v>
      </c>
      <c r="F54" t="str">
        <f>VLOOKUP(B54, Продукция!A:E, 2, FALSE)</f>
        <v>юбка с оборкой</v>
      </c>
      <c r="G54" t="str">
        <f>VLOOKUP(B54, Продукция!A:E, 5, FALSE)</f>
        <v>девочки</v>
      </c>
      <c r="H54" t="str">
        <f>VLOOKUP(C54, Ткани!A:F, 2, FALSE)</f>
        <v>поплин</v>
      </c>
      <c r="I54" t="str">
        <f>VLOOKUP(C54, Ткани!A:F, 3, FALSE)</f>
        <v>желтый</v>
      </c>
    </row>
    <row r="55" spans="1:9" hidden="1" x14ac:dyDescent="0.25">
      <c r="A55" s="3" t="s">
        <v>140</v>
      </c>
      <c r="B55" s="8" t="s">
        <v>39</v>
      </c>
      <c r="C55" s="3" t="s">
        <v>11</v>
      </c>
      <c r="D55" s="3">
        <v>96</v>
      </c>
      <c r="E55" s="7">
        <v>722</v>
      </c>
      <c r="F55" t="str">
        <f>VLOOKUP(B55, Продукция!A:E, 2, FALSE)</f>
        <v>платье-туника</v>
      </c>
      <c r="G55" t="str">
        <f>VLOOKUP(B55, Продукция!A:E, 5, FALSE)</f>
        <v>девочки</v>
      </c>
      <c r="H55" t="str">
        <f>VLOOKUP(C55, Ткани!A:F, 2, FALSE)</f>
        <v>бархат</v>
      </c>
      <c r="I55" t="str">
        <f>VLOOKUP(C55, Ткани!A:F, 3, FALSE)</f>
        <v>красный</v>
      </c>
    </row>
    <row r="56" spans="1:9" hidden="1" x14ac:dyDescent="0.25">
      <c r="A56" s="3" t="s">
        <v>141</v>
      </c>
      <c r="B56" s="8" t="s">
        <v>42</v>
      </c>
      <c r="C56" s="3" t="s">
        <v>12</v>
      </c>
      <c r="D56" s="3">
        <v>19</v>
      </c>
      <c r="E56" s="7">
        <v>722</v>
      </c>
      <c r="F56" t="str">
        <f>VLOOKUP(B56, Продукция!A:E, 2, FALSE)</f>
        <v>юбка полусолнце</v>
      </c>
      <c r="G56" t="str">
        <f>VLOOKUP(B56, Продукция!A:E, 5, FALSE)</f>
        <v>женщины</v>
      </c>
      <c r="H56" t="str">
        <f>VLOOKUP(C56, Ткани!A:F, 2, FALSE)</f>
        <v>бархат</v>
      </c>
      <c r="I56" t="str">
        <f>VLOOKUP(C56, Ткани!A:F, 3, FALSE)</f>
        <v>синий</v>
      </c>
    </row>
    <row r="57" spans="1:9" hidden="1" x14ac:dyDescent="0.25">
      <c r="A57" s="3" t="s">
        <v>142</v>
      </c>
      <c r="B57" s="8" t="s">
        <v>28</v>
      </c>
      <c r="C57" s="3" t="s">
        <v>987</v>
      </c>
      <c r="D57" s="3">
        <v>35</v>
      </c>
      <c r="E57" s="7">
        <v>722</v>
      </c>
      <c r="F57" t="str">
        <f>VLOOKUP(B57, Продукция!A:E, 2, FALSE)</f>
        <v>капри</v>
      </c>
      <c r="G57" t="str">
        <f>VLOOKUP(B57, Продукция!A:E, 5, FALSE)</f>
        <v>девочки</v>
      </c>
      <c r="H57" t="str">
        <f>VLOOKUP(C57, Ткани!A:F, 2, FALSE)</f>
        <v>креп-сатин</v>
      </c>
      <c r="I57" t="str">
        <f>VLOOKUP(C57, Ткани!A:F, 3, FALSE)</f>
        <v>красный</v>
      </c>
    </row>
    <row r="58" spans="1:9" hidden="1" x14ac:dyDescent="0.25">
      <c r="A58" s="3" t="s">
        <v>143</v>
      </c>
      <c r="B58" s="8" t="s">
        <v>42</v>
      </c>
      <c r="C58" s="3" t="s">
        <v>998</v>
      </c>
      <c r="D58" s="3">
        <v>19</v>
      </c>
      <c r="E58" s="7">
        <v>723</v>
      </c>
      <c r="F58" t="str">
        <f>VLOOKUP(B58, Продукция!A:E, 2, FALSE)</f>
        <v>юбка полусолнце</v>
      </c>
      <c r="G58" t="str">
        <f>VLOOKUP(B58, Продукция!A:E, 5, FALSE)</f>
        <v>женщины</v>
      </c>
      <c r="H58" t="str">
        <f>VLOOKUP(C58, Ткани!A:F, 2, FALSE)</f>
        <v>поплин</v>
      </c>
      <c r="I58" t="str">
        <f>VLOOKUP(C58, Ткани!A:F, 3, FALSE)</f>
        <v>зеленый</v>
      </c>
    </row>
    <row r="59" spans="1:9" hidden="1" x14ac:dyDescent="0.25">
      <c r="A59" s="3" t="s">
        <v>144</v>
      </c>
      <c r="B59" s="8" t="s">
        <v>61</v>
      </c>
      <c r="C59" s="3" t="s">
        <v>16</v>
      </c>
      <c r="D59" s="3">
        <v>96</v>
      </c>
      <c r="E59" s="7">
        <v>723</v>
      </c>
      <c r="F59" t="str">
        <f>VLOOKUP(B59, Продукция!A:E, 2, FALSE)</f>
        <v>платье прямое</v>
      </c>
      <c r="G59" t="str">
        <f>VLOOKUP(B59, Продукция!A:E, 5, FALSE)</f>
        <v>женщины</v>
      </c>
      <c r="H59" t="str">
        <f>VLOOKUP(C59, Ткани!A:F, 2, FALSE)</f>
        <v>батист</v>
      </c>
      <c r="I59" t="str">
        <f>VLOOKUP(C59, Ткани!A:F, 3, FALSE)</f>
        <v>розовый</v>
      </c>
    </row>
    <row r="60" spans="1:9" hidden="1" x14ac:dyDescent="0.25">
      <c r="A60" s="3" t="s">
        <v>145</v>
      </c>
      <c r="B60" s="8" t="s">
        <v>67</v>
      </c>
      <c r="C60" s="3" t="s">
        <v>1000</v>
      </c>
      <c r="D60" s="3">
        <v>115</v>
      </c>
      <c r="E60" s="7">
        <v>723</v>
      </c>
      <c r="F60" t="str">
        <f>VLOOKUP(B60, Продукция!A:E, 2, FALSE)</f>
        <v>платье-сарафан</v>
      </c>
      <c r="G60" t="str">
        <f>VLOOKUP(B60, Продукция!A:E, 5, FALSE)</f>
        <v>женщины</v>
      </c>
      <c r="H60" t="str">
        <f>VLOOKUP(C60, Ткани!A:F, 2, FALSE)</f>
        <v>сатин</v>
      </c>
      <c r="I60" t="str">
        <f>VLOOKUP(C60, Ткани!A:F, 3, FALSE)</f>
        <v>красный</v>
      </c>
    </row>
    <row r="61" spans="1:9" hidden="1" x14ac:dyDescent="0.25">
      <c r="A61" s="3" t="s">
        <v>146</v>
      </c>
      <c r="B61" s="8" t="s">
        <v>28</v>
      </c>
      <c r="C61" s="3" t="s">
        <v>981</v>
      </c>
      <c r="D61" s="3">
        <v>69</v>
      </c>
      <c r="E61" s="7">
        <v>723</v>
      </c>
      <c r="F61" t="str">
        <f>VLOOKUP(B61, Продукция!A:E, 2, FALSE)</f>
        <v>капри</v>
      </c>
      <c r="G61" t="str">
        <f>VLOOKUP(B61, Продукция!A:E, 5, FALSE)</f>
        <v>девочки</v>
      </c>
      <c r="H61" t="str">
        <f>VLOOKUP(C61, Ткани!A:F, 2, FALSE)</f>
        <v>драп</v>
      </c>
      <c r="I61" t="str">
        <f>VLOOKUP(C61, Ткани!A:F, 3, FALSE)</f>
        <v>синий</v>
      </c>
    </row>
    <row r="62" spans="1:9" hidden="1" x14ac:dyDescent="0.25">
      <c r="A62" s="3" t="s">
        <v>147</v>
      </c>
      <c r="B62" s="8" t="s">
        <v>30</v>
      </c>
      <c r="C62" s="3" t="s">
        <v>9</v>
      </c>
      <c r="D62" s="3">
        <v>60</v>
      </c>
      <c r="E62" s="7">
        <v>723</v>
      </c>
      <c r="F62" t="str">
        <f>VLOOKUP(B62, Продукция!A:E, 2, FALSE)</f>
        <v>юбка с оборкой</v>
      </c>
      <c r="G62" t="str">
        <f>VLOOKUP(B62, Продукция!A:E, 5, FALSE)</f>
        <v>девочки</v>
      </c>
      <c r="H62" t="str">
        <f>VLOOKUP(C62, Ткани!A:F, 2, FALSE)</f>
        <v>атлас</v>
      </c>
      <c r="I62" t="str">
        <f>VLOOKUP(C62, Ткани!A:F, 3, FALSE)</f>
        <v>желтый</v>
      </c>
    </row>
    <row r="63" spans="1:9" hidden="1" x14ac:dyDescent="0.25">
      <c r="A63" s="3" t="s">
        <v>148</v>
      </c>
      <c r="B63" s="8" t="s">
        <v>35</v>
      </c>
      <c r="C63" s="3" t="s">
        <v>19</v>
      </c>
      <c r="D63" s="3">
        <v>73</v>
      </c>
      <c r="E63" s="7">
        <v>724</v>
      </c>
      <c r="F63" t="str">
        <f>VLOOKUP(B63, Продукция!A:E, 2, FALSE)</f>
        <v>блузка с длинным рукавом</v>
      </c>
      <c r="G63" t="str">
        <f>VLOOKUP(B63, Продукция!A:E, 5, FALSE)</f>
        <v>девочки</v>
      </c>
      <c r="H63" t="str">
        <f>VLOOKUP(C63, Ткани!A:F, 2, FALSE)</f>
        <v>бязь</v>
      </c>
      <c r="I63" t="str">
        <f>VLOOKUP(C63, Ткани!A:F, 3, FALSE)</f>
        <v>желтый</v>
      </c>
    </row>
    <row r="64" spans="1:9" hidden="1" x14ac:dyDescent="0.25">
      <c r="A64" s="3" t="s">
        <v>149</v>
      </c>
      <c r="B64" s="8" t="s">
        <v>49</v>
      </c>
      <c r="C64" s="3" t="s">
        <v>1001</v>
      </c>
      <c r="D64" s="3">
        <v>48</v>
      </c>
      <c r="E64" s="7">
        <v>725</v>
      </c>
      <c r="F64" t="str">
        <f>VLOOKUP(B64, Продукция!A:E, 2, FALSE)</f>
        <v>бриджи</v>
      </c>
      <c r="G64" t="str">
        <f>VLOOKUP(B64, Продукция!A:E, 5, FALSE)</f>
        <v>женщины</v>
      </c>
      <c r="H64" t="str">
        <f>VLOOKUP(C64, Ткани!A:F, 2, FALSE)</f>
        <v>сатин</v>
      </c>
      <c r="I64" t="str">
        <f>VLOOKUP(C64, Ткани!A:F, 3, FALSE)</f>
        <v>синий</v>
      </c>
    </row>
    <row r="65" spans="1:9" hidden="1" x14ac:dyDescent="0.25">
      <c r="A65" s="3" t="s">
        <v>150</v>
      </c>
      <c r="B65" s="8" t="s">
        <v>26</v>
      </c>
      <c r="C65" s="3" t="s">
        <v>991</v>
      </c>
      <c r="D65" s="3">
        <v>64</v>
      </c>
      <c r="E65" s="7">
        <v>725</v>
      </c>
      <c r="F65" t="str">
        <f>VLOOKUP(B65, Продукция!A:E, 2, FALSE)</f>
        <v>юбка солнце</v>
      </c>
      <c r="G65" t="str">
        <f>VLOOKUP(B65, Продукция!A:E, 5, FALSE)</f>
        <v>девочки</v>
      </c>
      <c r="H65" t="str">
        <f>VLOOKUP(C65, Ткани!A:F, 2, FALSE)</f>
        <v>лён</v>
      </c>
      <c r="I65" t="str">
        <f>VLOOKUP(C65, Ткани!A:F, 3, FALSE)</f>
        <v>синий</v>
      </c>
    </row>
    <row r="66" spans="1:9" hidden="1" x14ac:dyDescent="0.25">
      <c r="A66" s="3" t="s">
        <v>151</v>
      </c>
      <c r="B66" s="8" t="s">
        <v>63</v>
      </c>
      <c r="C66" s="3" t="s">
        <v>22</v>
      </c>
      <c r="D66" s="3">
        <v>112</v>
      </c>
      <c r="E66" s="7">
        <v>725</v>
      </c>
      <c r="F66" t="str">
        <f>VLOOKUP(B66, Продукция!A:E, 2, FALSE)</f>
        <v>платье с напуском на талии</v>
      </c>
      <c r="G66" t="str">
        <f>VLOOKUP(B66, Продукция!A:E, 5, FALSE)</f>
        <v>женщины</v>
      </c>
      <c r="H66" t="str">
        <f>VLOOKUP(C66, Ткани!A:F, 2, FALSE)</f>
        <v>вельвет</v>
      </c>
      <c r="I66" t="str">
        <f>VLOOKUP(C66, Ткани!A:F, 3, FALSE)</f>
        <v>черный</v>
      </c>
    </row>
    <row r="67" spans="1:9" hidden="1" x14ac:dyDescent="0.25">
      <c r="A67" s="3" t="s">
        <v>152</v>
      </c>
      <c r="B67" s="8" t="s">
        <v>71</v>
      </c>
      <c r="C67" s="3" t="s">
        <v>1004</v>
      </c>
      <c r="D67" s="3">
        <v>108</v>
      </c>
      <c r="E67" s="7">
        <v>725</v>
      </c>
      <c r="F67" t="str">
        <f>VLOOKUP(B67, Продукция!A:E, 2, FALSE)</f>
        <v>брюки зауженные</v>
      </c>
      <c r="G67" t="str">
        <f>VLOOKUP(B67, Продукция!A:E, 5, FALSE)</f>
        <v>женщины</v>
      </c>
      <c r="H67" t="str">
        <f>VLOOKUP(C67, Ткани!A:F, 2, FALSE)</f>
        <v>ситец</v>
      </c>
      <c r="I67" t="str">
        <f>VLOOKUP(C67, Ткани!A:F, 3, FALSE)</f>
        <v>белый</v>
      </c>
    </row>
    <row r="68" spans="1:9" hidden="1" x14ac:dyDescent="0.25">
      <c r="A68" s="3" t="s">
        <v>153</v>
      </c>
      <c r="B68" s="8" t="s">
        <v>42</v>
      </c>
      <c r="C68" s="3" t="s">
        <v>986</v>
      </c>
      <c r="D68" s="3">
        <v>101</v>
      </c>
      <c r="E68" s="7">
        <v>726</v>
      </c>
      <c r="F68" t="str">
        <f>VLOOKUP(B68, Продукция!A:E, 2, FALSE)</f>
        <v>юбка полусолнце</v>
      </c>
      <c r="G68" t="str">
        <f>VLOOKUP(B68, Продукция!A:E, 5, FALSE)</f>
        <v>женщины</v>
      </c>
      <c r="H68" t="str">
        <f>VLOOKUP(C68, Ткани!A:F, 2, FALSE)</f>
        <v>креп-сатин</v>
      </c>
      <c r="I68" t="str">
        <f>VLOOKUP(C68, Ткани!A:F, 3, FALSE)</f>
        <v>синий</v>
      </c>
    </row>
    <row r="69" spans="1:9" hidden="1" x14ac:dyDescent="0.25">
      <c r="A69" s="3" t="s">
        <v>154</v>
      </c>
      <c r="B69" s="8" t="s">
        <v>27</v>
      </c>
      <c r="C69" s="3" t="s">
        <v>18</v>
      </c>
      <c r="D69" s="3">
        <v>97</v>
      </c>
      <c r="E69" s="7">
        <v>726</v>
      </c>
      <c r="F69" t="str">
        <f>VLOOKUP(B69, Продукция!A:E, 2, FALSE)</f>
        <v>бриджи</v>
      </c>
      <c r="G69" t="str">
        <f>VLOOKUP(B69, Продукция!A:E, 5, FALSE)</f>
        <v>девочки</v>
      </c>
      <c r="H69" t="str">
        <f>VLOOKUP(C69, Ткани!A:F, 2, FALSE)</f>
        <v>бязь</v>
      </c>
      <c r="I69" t="str">
        <f>VLOOKUP(C69, Ткани!A:F, 3, FALSE)</f>
        <v>красный</v>
      </c>
    </row>
    <row r="70" spans="1:9" hidden="1" x14ac:dyDescent="0.25">
      <c r="A70" s="3" t="s">
        <v>155</v>
      </c>
      <c r="B70" s="8" t="s">
        <v>34</v>
      </c>
      <c r="C70" s="3" t="s">
        <v>992</v>
      </c>
      <c r="D70" s="3">
        <v>46</v>
      </c>
      <c r="E70" s="7">
        <v>727</v>
      </c>
      <c r="F70" t="str">
        <f>VLOOKUP(B70, Продукция!A:E, 2, FALSE)</f>
        <v>платье с кокеткой</v>
      </c>
      <c r="G70" t="str">
        <f>VLOOKUP(B70, Продукция!A:E, 5, FALSE)</f>
        <v>девочки</v>
      </c>
      <c r="H70" t="str">
        <f>VLOOKUP(C70, Ткани!A:F, 2, FALSE)</f>
        <v>лён</v>
      </c>
      <c r="I70" t="str">
        <f>VLOOKUP(C70, Ткани!A:F, 3, FALSE)</f>
        <v>желтый</v>
      </c>
    </row>
    <row r="71" spans="1:9" hidden="1" x14ac:dyDescent="0.25">
      <c r="A71" s="3" t="s">
        <v>156</v>
      </c>
      <c r="B71" s="8" t="s">
        <v>62</v>
      </c>
      <c r="C71" s="3" t="s">
        <v>983</v>
      </c>
      <c r="D71" s="3">
        <v>70</v>
      </c>
      <c r="E71" s="7">
        <v>727</v>
      </c>
      <c r="F71" t="str">
        <f>VLOOKUP(B71, Продукция!A:E, 2, FALSE)</f>
        <v>платье-халат</v>
      </c>
      <c r="G71" t="str">
        <f>VLOOKUP(B71, Продукция!A:E, 5, FALSE)</f>
        <v>женщины</v>
      </c>
      <c r="H71" t="str">
        <f>VLOOKUP(C71, Ткани!A:F, 2, FALSE)</f>
        <v>крепдешин</v>
      </c>
      <c r="I71" t="str">
        <f>VLOOKUP(C71, Ткани!A:F, 3, FALSE)</f>
        <v>синий</v>
      </c>
    </row>
    <row r="72" spans="1:9" hidden="1" x14ac:dyDescent="0.25">
      <c r="A72" s="3" t="s">
        <v>157</v>
      </c>
      <c r="B72" s="8" t="s">
        <v>29</v>
      </c>
      <c r="C72" s="3" t="s">
        <v>1000</v>
      </c>
      <c r="D72" s="3">
        <v>81</v>
      </c>
      <c r="E72" s="7">
        <v>728</v>
      </c>
      <c r="F72" t="str">
        <f>VLOOKUP(B72, Продукция!A:E, 2, FALSE)</f>
        <v>рубашка</v>
      </c>
      <c r="G72" t="str">
        <f>VLOOKUP(B72, Продукция!A:E, 5, FALSE)</f>
        <v>девочки</v>
      </c>
      <c r="H72" t="str">
        <f>VLOOKUP(C72, Ткани!A:F, 2, FALSE)</f>
        <v>сатин</v>
      </c>
      <c r="I72" t="str">
        <f>VLOOKUP(C72, Ткани!A:F, 3, FALSE)</f>
        <v>красный</v>
      </c>
    </row>
    <row r="73" spans="1:9" hidden="1" x14ac:dyDescent="0.25">
      <c r="A73" s="3" t="s">
        <v>158</v>
      </c>
      <c r="B73" s="8" t="s">
        <v>30</v>
      </c>
      <c r="C73" s="3" t="s">
        <v>985</v>
      </c>
      <c r="D73" s="3">
        <v>56</v>
      </c>
      <c r="E73" s="7">
        <v>728</v>
      </c>
      <c r="F73" t="str">
        <f>VLOOKUP(B73, Продукция!A:E, 2, FALSE)</f>
        <v>юбка с оборкой</v>
      </c>
      <c r="G73" t="str">
        <f>VLOOKUP(B73, Продукция!A:E, 5, FALSE)</f>
        <v>девочки</v>
      </c>
      <c r="H73" t="str">
        <f>VLOOKUP(C73, Ткани!A:F, 2, FALSE)</f>
        <v>крепдешин</v>
      </c>
      <c r="I73" t="str">
        <f>VLOOKUP(C73, Ткани!A:F, 3, FALSE)</f>
        <v>зеленый</v>
      </c>
    </row>
    <row r="74" spans="1:9" hidden="1" x14ac:dyDescent="0.25">
      <c r="A74" s="3" t="s">
        <v>159</v>
      </c>
      <c r="B74" s="8" t="s">
        <v>35</v>
      </c>
      <c r="C74" s="3" t="s">
        <v>987</v>
      </c>
      <c r="D74" s="3">
        <v>77</v>
      </c>
      <c r="E74" s="7">
        <v>729</v>
      </c>
      <c r="F74" t="str">
        <f>VLOOKUP(B74, Продукция!A:E, 2, FALSE)</f>
        <v>блузка с длинным рукавом</v>
      </c>
      <c r="G74" t="str">
        <f>VLOOKUP(B74, Продукция!A:E, 5, FALSE)</f>
        <v>девочки</v>
      </c>
      <c r="H74" t="str">
        <f>VLOOKUP(C74, Ткани!A:F, 2, FALSE)</f>
        <v>креп-сатин</v>
      </c>
      <c r="I74" t="str">
        <f>VLOOKUP(C74, Ткани!A:F, 3, FALSE)</f>
        <v>красный</v>
      </c>
    </row>
    <row r="75" spans="1:9" hidden="1" x14ac:dyDescent="0.25">
      <c r="A75" s="3" t="s">
        <v>160</v>
      </c>
      <c r="B75" s="8" t="s">
        <v>55</v>
      </c>
      <c r="C75" s="3" t="s">
        <v>12</v>
      </c>
      <c r="D75" s="3">
        <v>110</v>
      </c>
      <c r="E75" s="7">
        <v>729</v>
      </c>
      <c r="F75" t="str">
        <f>VLOOKUP(B75, Продукция!A:E, 2, FALSE)</f>
        <v>платье с запахом</v>
      </c>
      <c r="G75" t="str">
        <f>VLOOKUP(B75, Продукция!A:E, 5, FALSE)</f>
        <v>женщины</v>
      </c>
      <c r="H75" t="str">
        <f>VLOOKUP(C75, Ткани!A:F, 2, FALSE)</f>
        <v>бархат</v>
      </c>
      <c r="I75" t="str">
        <f>VLOOKUP(C75, Ткани!A:F, 3, FALSE)</f>
        <v>синий</v>
      </c>
    </row>
    <row r="76" spans="1:9" hidden="1" x14ac:dyDescent="0.25">
      <c r="A76" s="3" t="s">
        <v>161</v>
      </c>
      <c r="B76" s="8" t="s">
        <v>59</v>
      </c>
      <c r="C76" s="3" t="s">
        <v>10</v>
      </c>
      <c r="D76" s="3">
        <v>89</v>
      </c>
      <c r="E76" s="7">
        <v>729</v>
      </c>
      <c r="F76" t="str">
        <f>VLOOKUP(B76, Продукция!A:E, 2, FALSE)</f>
        <v>платье миди</v>
      </c>
      <c r="G76" t="str">
        <f>VLOOKUP(B76, Продукция!A:E, 5, FALSE)</f>
        <v>женщины</v>
      </c>
      <c r="H76" t="str">
        <f>VLOOKUP(C76, Ткани!A:F, 2, FALSE)</f>
        <v>атлас</v>
      </c>
      <c r="I76" t="str">
        <f>VLOOKUP(C76, Ткани!A:F, 3, FALSE)</f>
        <v>синий</v>
      </c>
    </row>
    <row r="77" spans="1:9" hidden="1" x14ac:dyDescent="0.25">
      <c r="A77" s="3" t="s">
        <v>162</v>
      </c>
      <c r="B77" s="8" t="s">
        <v>23</v>
      </c>
      <c r="C77" s="3" t="s">
        <v>10</v>
      </c>
      <c r="D77" s="3">
        <v>115</v>
      </c>
      <c r="E77" s="7">
        <v>730</v>
      </c>
      <c r="F77" t="str">
        <f>VLOOKUP(B77, Продукция!A:E, 2, FALSE)</f>
        <v>юбка полусолнце</v>
      </c>
      <c r="G77" t="str">
        <f>VLOOKUP(B77, Продукция!A:E, 5, FALSE)</f>
        <v>девочки</v>
      </c>
      <c r="H77" t="str">
        <f>VLOOKUP(C77, Ткани!A:F, 2, FALSE)</f>
        <v>атлас</v>
      </c>
      <c r="I77" t="str">
        <f>VLOOKUP(C77, Ткани!A:F, 3, FALSE)</f>
        <v>синий</v>
      </c>
    </row>
    <row r="78" spans="1:9" hidden="1" x14ac:dyDescent="0.25">
      <c r="A78" s="3" t="s">
        <v>163</v>
      </c>
      <c r="B78" s="8" t="s">
        <v>33</v>
      </c>
      <c r="C78" s="3" t="s">
        <v>1003</v>
      </c>
      <c r="D78" s="3">
        <v>89</v>
      </c>
      <c r="E78" s="7">
        <v>730</v>
      </c>
      <c r="F78" t="str">
        <f>VLOOKUP(B78, Продукция!A:E, 2, FALSE)</f>
        <v>платье прямое</v>
      </c>
      <c r="G78" t="str">
        <f>VLOOKUP(B78, Продукция!A:E, 5, FALSE)</f>
        <v>девочки</v>
      </c>
      <c r="H78" t="str">
        <f>VLOOKUP(C78, Ткани!A:F, 2, FALSE)</f>
        <v>ситец</v>
      </c>
      <c r="I78" t="str">
        <f>VLOOKUP(C78, Ткани!A:F, 3, FALSE)</f>
        <v>красный</v>
      </c>
    </row>
    <row r="79" spans="1:9" hidden="1" x14ac:dyDescent="0.25">
      <c r="A79" s="3" t="s">
        <v>164</v>
      </c>
      <c r="B79" s="8" t="s">
        <v>53</v>
      </c>
      <c r="C79" s="3" t="s">
        <v>13</v>
      </c>
      <c r="D79" s="3">
        <v>117</v>
      </c>
      <c r="E79" s="7">
        <v>730</v>
      </c>
      <c r="F79" t="str">
        <f>VLOOKUP(B79, Продукция!A:E, 2, FALSE)</f>
        <v>платье-рубашка</v>
      </c>
      <c r="G79" t="str">
        <f>VLOOKUP(B79, Продукция!A:E, 5, FALSE)</f>
        <v>женщины</v>
      </c>
      <c r="H79" t="str">
        <f>VLOOKUP(C79, Ткани!A:F, 2, FALSE)</f>
        <v>бархат</v>
      </c>
      <c r="I79" t="str">
        <f>VLOOKUP(C79, Ткани!A:F, 3, FALSE)</f>
        <v>черный</v>
      </c>
    </row>
    <row r="80" spans="1:9" hidden="1" x14ac:dyDescent="0.25">
      <c r="A80" s="3" t="s">
        <v>165</v>
      </c>
      <c r="B80" s="8" t="s">
        <v>58</v>
      </c>
      <c r="C80" s="3" t="s">
        <v>985</v>
      </c>
      <c r="D80" s="3">
        <v>89</v>
      </c>
      <c r="E80" s="7">
        <v>730</v>
      </c>
      <c r="F80" t="str">
        <f>VLOOKUP(B80, Продукция!A:E, 2, FALSE)</f>
        <v>платье-кимоно</v>
      </c>
      <c r="G80" t="str">
        <f>VLOOKUP(B80, Продукция!A:E, 5, FALSE)</f>
        <v>женщины</v>
      </c>
      <c r="H80" t="str">
        <f>VLOOKUP(C80, Ткани!A:F, 2, FALSE)</f>
        <v>крепдешин</v>
      </c>
      <c r="I80" t="str">
        <f>VLOOKUP(C80, Ткани!A:F, 3, FALSE)</f>
        <v>зеленый</v>
      </c>
    </row>
    <row r="81" spans="1:9" hidden="1" x14ac:dyDescent="0.25">
      <c r="A81" s="3" t="s">
        <v>166</v>
      </c>
      <c r="B81" s="8" t="s">
        <v>72</v>
      </c>
      <c r="C81" s="3" t="s">
        <v>989</v>
      </c>
      <c r="D81" s="3">
        <v>89</v>
      </c>
      <c r="E81" s="7">
        <v>730</v>
      </c>
      <c r="F81" t="str">
        <f>VLOOKUP(B81, Продукция!A:E, 2, FALSE)</f>
        <v>брюки прямые</v>
      </c>
      <c r="G81" t="str">
        <f>VLOOKUP(B81, Продукция!A:E, 5, FALSE)</f>
        <v>женщины</v>
      </c>
      <c r="H81" t="str">
        <f>VLOOKUP(C81, Ткани!A:F, 2, FALSE)</f>
        <v>лён</v>
      </c>
      <c r="I81" t="str">
        <f>VLOOKUP(C81, Ткани!A:F, 3, FALSE)</f>
        <v>белый</v>
      </c>
    </row>
    <row r="82" spans="1:9" hidden="1" x14ac:dyDescent="0.25">
      <c r="A82" s="3" t="s">
        <v>167</v>
      </c>
      <c r="B82" s="8" t="s">
        <v>74</v>
      </c>
      <c r="C82" s="3" t="s">
        <v>19</v>
      </c>
      <c r="D82" s="3">
        <v>79</v>
      </c>
      <c r="E82" s="7">
        <v>730</v>
      </c>
      <c r="F82" t="str">
        <f>VLOOKUP(B82, Продукция!A:E, 2, FALSE)</f>
        <v>брюки клеш</v>
      </c>
      <c r="G82" t="str">
        <f>VLOOKUP(B82, Продукция!A:E, 5, FALSE)</f>
        <v>женщины</v>
      </c>
      <c r="H82" t="str">
        <f>VLOOKUP(C82, Ткани!A:F, 2, FALSE)</f>
        <v>бязь</v>
      </c>
      <c r="I82" t="str">
        <f>VLOOKUP(C82, Ткани!A:F, 3, FALSE)</f>
        <v>желтый</v>
      </c>
    </row>
    <row r="83" spans="1:9" hidden="1" x14ac:dyDescent="0.25">
      <c r="A83" s="3" t="s">
        <v>168</v>
      </c>
      <c r="B83" s="8" t="s">
        <v>28</v>
      </c>
      <c r="C83" s="3" t="s">
        <v>983</v>
      </c>
      <c r="D83" s="3">
        <v>50</v>
      </c>
      <c r="E83" s="7">
        <v>730</v>
      </c>
      <c r="F83" t="str">
        <f>VLOOKUP(B83, Продукция!A:E, 2, FALSE)</f>
        <v>капри</v>
      </c>
      <c r="G83" t="str">
        <f>VLOOKUP(B83, Продукция!A:E, 5, FALSE)</f>
        <v>девочки</v>
      </c>
      <c r="H83" t="str">
        <f>VLOOKUP(C83, Ткани!A:F, 2, FALSE)</f>
        <v>крепдешин</v>
      </c>
      <c r="I83" t="str">
        <f>VLOOKUP(C83, Ткани!A:F, 3, FALSE)</f>
        <v>синий</v>
      </c>
    </row>
    <row r="84" spans="1:9" hidden="1" x14ac:dyDescent="0.25">
      <c r="A84" s="3" t="s">
        <v>169</v>
      </c>
      <c r="B84" s="8" t="s">
        <v>49</v>
      </c>
      <c r="C84" s="3" t="s">
        <v>999</v>
      </c>
      <c r="D84" s="3">
        <v>87</v>
      </c>
      <c r="E84" s="7">
        <v>731</v>
      </c>
      <c r="F84" t="str">
        <f>VLOOKUP(B84, Продукция!A:E, 2, FALSE)</f>
        <v>бриджи</v>
      </c>
      <c r="G84" t="str">
        <f>VLOOKUP(B84, Продукция!A:E, 5, FALSE)</f>
        <v>женщины</v>
      </c>
      <c r="H84" t="str">
        <f>VLOOKUP(C84, Ткани!A:F, 2, FALSE)</f>
        <v>поплин</v>
      </c>
      <c r="I84" t="str">
        <f>VLOOKUP(C84, Ткани!A:F, 3, FALSE)</f>
        <v>синий</v>
      </c>
    </row>
    <row r="85" spans="1:9" hidden="1" x14ac:dyDescent="0.25">
      <c r="A85" s="3" t="s">
        <v>170</v>
      </c>
      <c r="B85" s="8" t="s">
        <v>66</v>
      </c>
      <c r="C85" s="3" t="s">
        <v>993</v>
      </c>
      <c r="D85" s="3">
        <v>52</v>
      </c>
      <c r="E85" s="7">
        <v>731</v>
      </c>
      <c r="F85" t="str">
        <f>VLOOKUP(B85, Продукция!A:E, 2, FALSE)</f>
        <v>платье макси</v>
      </c>
      <c r="G85" t="str">
        <f>VLOOKUP(B85, Продукция!A:E, 5, FALSE)</f>
        <v>женщины</v>
      </c>
      <c r="H85" t="str">
        <f>VLOOKUP(C85, Ткани!A:F, 2, FALSE)</f>
        <v>лён</v>
      </c>
      <c r="I85" t="str">
        <f>VLOOKUP(C85, Ткани!A:F, 3, FALSE)</f>
        <v>красный</v>
      </c>
    </row>
    <row r="86" spans="1:9" hidden="1" x14ac:dyDescent="0.25">
      <c r="A86" s="3" t="s">
        <v>171</v>
      </c>
      <c r="B86" s="8" t="s">
        <v>72</v>
      </c>
      <c r="C86" s="3" t="s">
        <v>1001</v>
      </c>
      <c r="D86" s="3">
        <v>87</v>
      </c>
      <c r="E86" s="7">
        <v>731</v>
      </c>
      <c r="F86" t="str">
        <f>VLOOKUP(B86, Продукция!A:E, 2, FALSE)</f>
        <v>брюки прямые</v>
      </c>
      <c r="G86" t="str">
        <f>VLOOKUP(B86, Продукция!A:E, 5, FALSE)</f>
        <v>женщины</v>
      </c>
      <c r="H86" t="str">
        <f>VLOOKUP(C86, Ткани!A:F, 2, FALSE)</f>
        <v>сатин</v>
      </c>
      <c r="I86" t="str">
        <f>VLOOKUP(C86, Ткани!A:F, 3, FALSE)</f>
        <v>синий</v>
      </c>
    </row>
    <row r="87" spans="1:9" hidden="1" x14ac:dyDescent="0.25">
      <c r="A87" s="3" t="s">
        <v>172</v>
      </c>
      <c r="B87" s="8" t="s">
        <v>78</v>
      </c>
      <c r="C87" s="3" t="s">
        <v>21</v>
      </c>
      <c r="D87" s="3">
        <v>38</v>
      </c>
      <c r="E87" s="7">
        <v>731</v>
      </c>
      <c r="F87" t="str">
        <f>VLOOKUP(B87, Продукция!A:E, 2, FALSE)</f>
        <v>бермуды</v>
      </c>
      <c r="G87" t="str">
        <f>VLOOKUP(B87, Продукция!A:E, 5, FALSE)</f>
        <v>мальчики</v>
      </c>
      <c r="H87" t="str">
        <f>VLOOKUP(C87, Ткани!A:F, 2, FALSE)</f>
        <v>вельвет</v>
      </c>
      <c r="I87" t="str">
        <f>VLOOKUP(C87, Ткани!A:F, 3, FALSE)</f>
        <v>синий</v>
      </c>
    </row>
    <row r="88" spans="1:9" hidden="1" x14ac:dyDescent="0.25">
      <c r="A88" s="3" t="s">
        <v>173</v>
      </c>
      <c r="B88" s="8" t="s">
        <v>33</v>
      </c>
      <c r="C88" s="3" t="s">
        <v>19</v>
      </c>
      <c r="D88" s="3">
        <v>8</v>
      </c>
      <c r="E88" s="7">
        <v>732</v>
      </c>
      <c r="F88" t="str">
        <f>VLOOKUP(B88, Продукция!A:E, 2, FALSE)</f>
        <v>платье прямое</v>
      </c>
      <c r="G88" t="str">
        <f>VLOOKUP(B88, Продукция!A:E, 5, FALSE)</f>
        <v>девочки</v>
      </c>
      <c r="H88" t="str">
        <f>VLOOKUP(C88, Ткани!A:F, 2, FALSE)</f>
        <v>бязь</v>
      </c>
      <c r="I88" t="str">
        <f>VLOOKUP(C88, Ткани!A:F, 3, FALSE)</f>
        <v>желтый</v>
      </c>
    </row>
    <row r="89" spans="1:9" hidden="1" x14ac:dyDescent="0.25">
      <c r="A89" s="3" t="s">
        <v>174</v>
      </c>
      <c r="B89" s="8" t="s">
        <v>53</v>
      </c>
      <c r="C89" s="3" t="s">
        <v>991</v>
      </c>
      <c r="D89" s="3">
        <v>48</v>
      </c>
      <c r="E89" s="7">
        <v>732</v>
      </c>
      <c r="F89" t="str">
        <f>VLOOKUP(B89, Продукция!A:E, 2, FALSE)</f>
        <v>платье-рубашка</v>
      </c>
      <c r="G89" t="str">
        <f>VLOOKUP(B89, Продукция!A:E, 5, FALSE)</f>
        <v>женщины</v>
      </c>
      <c r="H89" t="str">
        <f>VLOOKUP(C89, Ткани!A:F, 2, FALSE)</f>
        <v>лён</v>
      </c>
      <c r="I89" t="str">
        <f>VLOOKUP(C89, Ткани!A:F, 3, FALSE)</f>
        <v>синий</v>
      </c>
    </row>
    <row r="90" spans="1:9" hidden="1" x14ac:dyDescent="0.25">
      <c r="A90" s="3" t="s">
        <v>175</v>
      </c>
      <c r="B90" s="8" t="s">
        <v>70</v>
      </c>
      <c r="C90" s="3" t="s">
        <v>9</v>
      </c>
      <c r="D90" s="3">
        <v>71</v>
      </c>
      <c r="E90" s="7">
        <v>732</v>
      </c>
      <c r="F90" t="str">
        <f>VLOOKUP(B90, Продукция!A:E, 2, FALSE)</f>
        <v>платье ретро</v>
      </c>
      <c r="G90" t="str">
        <f>VLOOKUP(B90, Продукция!A:E, 5, FALSE)</f>
        <v>женщины</v>
      </c>
      <c r="H90" t="str">
        <f>VLOOKUP(C90, Ткани!A:F, 2, FALSE)</f>
        <v>атлас</v>
      </c>
      <c r="I90" t="str">
        <f>VLOOKUP(C90, Ткани!A:F, 3, FALSE)</f>
        <v>желтый</v>
      </c>
    </row>
    <row r="91" spans="1:9" hidden="1" x14ac:dyDescent="0.25">
      <c r="A91" s="3" t="s">
        <v>176</v>
      </c>
      <c r="B91" s="8" t="s">
        <v>31</v>
      </c>
      <c r="C91" s="3" t="s">
        <v>996</v>
      </c>
      <c r="D91" s="3">
        <v>42</v>
      </c>
      <c r="E91" s="7">
        <v>732</v>
      </c>
      <c r="F91" t="str">
        <f>VLOOKUP(B91, Продукция!A:E, 2, FALSE)</f>
        <v>платье-трапеция</v>
      </c>
      <c r="G91" t="str">
        <f>VLOOKUP(B91, Продукция!A:E, 5, FALSE)</f>
        <v>девочки</v>
      </c>
      <c r="H91" t="str">
        <f>VLOOKUP(C91, Ткани!A:F, 2, FALSE)</f>
        <v>муслин</v>
      </c>
      <c r="I91" t="str">
        <f>VLOOKUP(C91, Ткани!A:F, 3, FALSE)</f>
        <v>зеленый</v>
      </c>
    </row>
    <row r="92" spans="1:9" hidden="1" x14ac:dyDescent="0.25">
      <c r="A92" s="3" t="s">
        <v>177</v>
      </c>
      <c r="B92" s="8" t="s">
        <v>23</v>
      </c>
      <c r="C92" s="3" t="s">
        <v>984</v>
      </c>
      <c r="D92" s="3">
        <v>68</v>
      </c>
      <c r="E92" s="7">
        <v>733</v>
      </c>
      <c r="F92" t="str">
        <f>VLOOKUP(B92, Продукция!A:E, 2, FALSE)</f>
        <v>юбка полусолнце</v>
      </c>
      <c r="G92" t="str">
        <f>VLOOKUP(B92, Продукция!A:E, 5, FALSE)</f>
        <v>девочки</v>
      </c>
      <c r="H92" t="str">
        <f>VLOOKUP(C92, Ткани!A:F, 2, FALSE)</f>
        <v>крепдешин</v>
      </c>
      <c r="I92" t="str">
        <f>VLOOKUP(C92, Ткани!A:F, 3, FALSE)</f>
        <v>красный</v>
      </c>
    </row>
    <row r="93" spans="1:9" hidden="1" x14ac:dyDescent="0.25">
      <c r="A93" s="3" t="s">
        <v>178</v>
      </c>
      <c r="B93" s="8" t="s">
        <v>67</v>
      </c>
      <c r="C93" s="3" t="s">
        <v>20</v>
      </c>
      <c r="D93" s="3">
        <v>72</v>
      </c>
      <c r="E93" s="7">
        <v>733</v>
      </c>
      <c r="F93" t="str">
        <f>VLOOKUP(B93, Продукция!A:E, 2, FALSE)</f>
        <v>платье-сарафан</v>
      </c>
      <c r="G93" t="str">
        <f>VLOOKUP(B93, Продукция!A:E, 5, FALSE)</f>
        <v>женщины</v>
      </c>
      <c r="H93" t="str">
        <f>VLOOKUP(C93, Ткани!A:F, 2, FALSE)</f>
        <v>вельвет</v>
      </c>
      <c r="I93" t="str">
        <f>VLOOKUP(C93, Ткани!A:F, 3, FALSE)</f>
        <v>красный</v>
      </c>
    </row>
    <row r="94" spans="1:9" hidden="1" x14ac:dyDescent="0.25">
      <c r="A94" s="3" t="s">
        <v>179</v>
      </c>
      <c r="B94" s="8" t="s">
        <v>34</v>
      </c>
      <c r="C94" s="3" t="s">
        <v>16</v>
      </c>
      <c r="D94" s="3">
        <v>14</v>
      </c>
      <c r="E94" s="7">
        <v>734</v>
      </c>
      <c r="F94" t="str">
        <f>VLOOKUP(B94, Продукция!A:E, 2, FALSE)</f>
        <v>платье с кокеткой</v>
      </c>
      <c r="G94" t="str">
        <f>VLOOKUP(B94, Продукция!A:E, 5, FALSE)</f>
        <v>девочки</v>
      </c>
      <c r="H94" t="str">
        <f>VLOOKUP(C94, Ткани!A:F, 2, FALSE)</f>
        <v>батист</v>
      </c>
      <c r="I94" t="str">
        <f>VLOOKUP(C94, Ткани!A:F, 3, FALSE)</f>
        <v>розовый</v>
      </c>
    </row>
    <row r="95" spans="1:9" hidden="1" x14ac:dyDescent="0.25">
      <c r="A95" s="3" t="s">
        <v>180</v>
      </c>
      <c r="B95" s="8" t="s">
        <v>59</v>
      </c>
      <c r="C95" s="3" t="s">
        <v>990</v>
      </c>
      <c r="D95" s="3">
        <v>9</v>
      </c>
      <c r="E95" s="7">
        <v>734</v>
      </c>
      <c r="F95" t="str">
        <f>VLOOKUP(B95, Продукция!A:E, 2, FALSE)</f>
        <v>платье миди</v>
      </c>
      <c r="G95" t="str">
        <f>VLOOKUP(B95, Продукция!A:E, 5, FALSE)</f>
        <v>женщины</v>
      </c>
      <c r="H95" t="str">
        <f>VLOOKUP(C95, Ткани!A:F, 2, FALSE)</f>
        <v>лён</v>
      </c>
      <c r="I95" t="str">
        <f>VLOOKUP(C95, Ткани!A:F, 3, FALSE)</f>
        <v>зеленый</v>
      </c>
    </row>
    <row r="96" spans="1:9" hidden="1" x14ac:dyDescent="0.25">
      <c r="A96" s="3" t="s">
        <v>181</v>
      </c>
      <c r="B96" s="8" t="s">
        <v>60</v>
      </c>
      <c r="C96" s="3" t="s">
        <v>981</v>
      </c>
      <c r="D96" s="3">
        <v>25</v>
      </c>
      <c r="E96" s="7">
        <v>734</v>
      </c>
      <c r="F96" t="str">
        <f>VLOOKUP(B96, Продукция!A:E, 2, FALSE)</f>
        <v>блузка с длинным рукавом</v>
      </c>
      <c r="G96" t="str">
        <f>VLOOKUP(B96, Продукция!A:E, 5, FALSE)</f>
        <v>женщины</v>
      </c>
      <c r="H96" t="str">
        <f>VLOOKUP(C96, Ткани!A:F, 2, FALSE)</f>
        <v>драп</v>
      </c>
      <c r="I96" t="str">
        <f>VLOOKUP(C96, Ткани!A:F, 3, FALSE)</f>
        <v>синий</v>
      </c>
    </row>
    <row r="97" spans="1:9" hidden="1" x14ac:dyDescent="0.25">
      <c r="A97" s="3" t="s">
        <v>182</v>
      </c>
      <c r="B97" s="8" t="s">
        <v>30</v>
      </c>
      <c r="C97" s="3" t="s">
        <v>1005</v>
      </c>
      <c r="D97" s="3">
        <v>103</v>
      </c>
      <c r="E97" s="7">
        <v>734</v>
      </c>
      <c r="F97" t="str">
        <f>VLOOKUP(B97, Продукция!A:E, 2, FALSE)</f>
        <v>юбка с оборкой</v>
      </c>
      <c r="G97" t="str">
        <f>VLOOKUP(B97, Продукция!A:E, 5, FALSE)</f>
        <v>девочки</v>
      </c>
      <c r="H97" t="str">
        <f>VLOOKUP(C97, Ткани!A:F, 2, FALSE)</f>
        <v>ситец</v>
      </c>
      <c r="I97" t="str">
        <f>VLOOKUP(C97, Ткани!A:F, 3, FALSE)</f>
        <v>коричневый</v>
      </c>
    </row>
    <row r="98" spans="1:9" hidden="1" x14ac:dyDescent="0.25">
      <c r="A98" s="3" t="s">
        <v>183</v>
      </c>
      <c r="B98" s="8" t="s">
        <v>43</v>
      </c>
      <c r="C98" s="3" t="s">
        <v>979</v>
      </c>
      <c r="D98" s="3">
        <v>65</v>
      </c>
      <c r="E98" s="7">
        <v>735</v>
      </c>
      <c r="F98" t="str">
        <f>VLOOKUP(B98, Продукция!A:E, 2, FALSE)</f>
        <v>юбка с запахом</v>
      </c>
      <c r="G98" t="str">
        <f>VLOOKUP(B98, Продукция!A:E, 5, FALSE)</f>
        <v>женщины</v>
      </c>
      <c r="H98" t="str">
        <f>VLOOKUP(C98, Ткани!A:F, 2, FALSE)</f>
        <v>джинса</v>
      </c>
      <c r="I98" t="str">
        <f>VLOOKUP(C98, Ткани!A:F, 3, FALSE)</f>
        <v>белый</v>
      </c>
    </row>
    <row r="99" spans="1:9" hidden="1" x14ac:dyDescent="0.25">
      <c r="A99" s="3" t="s">
        <v>184</v>
      </c>
      <c r="B99" s="8" t="s">
        <v>61</v>
      </c>
      <c r="C99" s="3" t="s">
        <v>978</v>
      </c>
      <c r="D99" s="3">
        <v>14</v>
      </c>
      <c r="E99" s="7">
        <v>735</v>
      </c>
      <c r="F99" t="str">
        <f>VLOOKUP(B99, Продукция!A:E, 2, FALSE)</f>
        <v>платье прямое</v>
      </c>
      <c r="G99" t="str">
        <f>VLOOKUP(B99, Продукция!A:E, 5, FALSE)</f>
        <v>женщины</v>
      </c>
      <c r="H99" t="str">
        <f>VLOOKUP(C99, Ткани!A:F, 2, FALSE)</f>
        <v>джинса</v>
      </c>
      <c r="I99" t="str">
        <f>VLOOKUP(C99, Ткани!A:F, 3, FALSE)</f>
        <v>зеленый</v>
      </c>
    </row>
    <row r="100" spans="1:9" hidden="1" x14ac:dyDescent="0.25">
      <c r="A100" s="3" t="s">
        <v>185</v>
      </c>
      <c r="B100" s="8" t="s">
        <v>75</v>
      </c>
      <c r="C100" s="3" t="s">
        <v>980</v>
      </c>
      <c r="D100" s="3">
        <v>53</v>
      </c>
      <c r="E100" s="7">
        <v>735</v>
      </c>
      <c r="F100" t="str">
        <f>VLOOKUP(B100, Продукция!A:E, 2, FALSE)</f>
        <v>платье-жилет</v>
      </c>
      <c r="G100" t="str">
        <f>VLOOKUP(B100, Продукция!A:E, 5, FALSE)</f>
        <v>женщины</v>
      </c>
      <c r="H100" t="str">
        <f>VLOOKUP(C100, Ткани!A:F, 2, FALSE)</f>
        <v>драп</v>
      </c>
      <c r="I100" t="str">
        <f>VLOOKUP(C100, Ткани!A:F, 3, FALSE)</f>
        <v>желтый</v>
      </c>
    </row>
    <row r="101" spans="1:9" hidden="1" x14ac:dyDescent="0.25">
      <c r="A101" s="3" t="s">
        <v>186</v>
      </c>
      <c r="B101" s="8" t="s">
        <v>68</v>
      </c>
      <c r="C101" s="3" t="s">
        <v>991</v>
      </c>
      <c r="D101" s="3">
        <v>22</v>
      </c>
      <c r="E101" s="7">
        <v>736</v>
      </c>
      <c r="F101" t="str">
        <f>VLOOKUP(B101, Продукция!A:E, 2, FALSE)</f>
        <v>платье с кокеткой</v>
      </c>
      <c r="G101" t="str">
        <f>VLOOKUP(B101, Продукция!A:E, 5, FALSE)</f>
        <v>женщины</v>
      </c>
      <c r="H101" t="str">
        <f>VLOOKUP(C101, Ткани!A:F, 2, FALSE)</f>
        <v>лён</v>
      </c>
      <c r="I101" t="str">
        <f>VLOOKUP(C101, Ткани!A:F, 3, FALSE)</f>
        <v>синий</v>
      </c>
    </row>
    <row r="102" spans="1:9" hidden="1" x14ac:dyDescent="0.25">
      <c r="A102" s="3" t="s">
        <v>187</v>
      </c>
      <c r="B102" s="8" t="s">
        <v>23</v>
      </c>
      <c r="C102" s="3" t="s">
        <v>996</v>
      </c>
      <c r="D102" s="3">
        <v>43</v>
      </c>
      <c r="E102" s="7">
        <v>737</v>
      </c>
      <c r="F102" t="str">
        <f>VLOOKUP(B102, Продукция!A:E, 2, FALSE)</f>
        <v>юбка полусолнце</v>
      </c>
      <c r="G102" t="str">
        <f>VLOOKUP(B102, Продукция!A:E, 5, FALSE)</f>
        <v>девочки</v>
      </c>
      <c r="H102" t="str">
        <f>VLOOKUP(C102, Ткани!A:F, 2, FALSE)</f>
        <v>муслин</v>
      </c>
      <c r="I102" t="str">
        <f>VLOOKUP(C102, Ткани!A:F, 3, FALSE)</f>
        <v>зеленый</v>
      </c>
    </row>
    <row r="103" spans="1:9" hidden="1" x14ac:dyDescent="0.25">
      <c r="A103" s="3" t="s">
        <v>188</v>
      </c>
      <c r="B103" s="8" t="s">
        <v>53</v>
      </c>
      <c r="C103" s="3" t="s">
        <v>977</v>
      </c>
      <c r="D103" s="3">
        <v>107</v>
      </c>
      <c r="E103" s="7">
        <v>737</v>
      </c>
      <c r="F103" t="str">
        <f>VLOOKUP(B103, Продукция!A:E, 2, FALSE)</f>
        <v>платье-рубашка</v>
      </c>
      <c r="G103" t="str">
        <f>VLOOKUP(B103, Продукция!A:E, 5, FALSE)</f>
        <v>женщины</v>
      </c>
      <c r="H103" t="str">
        <f>VLOOKUP(C103, Ткани!A:F, 2, FALSE)</f>
        <v>джинса</v>
      </c>
      <c r="I103" t="str">
        <f>VLOOKUP(C103, Ткани!A:F, 3, FALSE)</f>
        <v>красный</v>
      </c>
    </row>
    <row r="104" spans="1:9" hidden="1" x14ac:dyDescent="0.25">
      <c r="A104" s="3" t="s">
        <v>189</v>
      </c>
      <c r="B104" s="8" t="s">
        <v>60</v>
      </c>
      <c r="C104" s="3" t="s">
        <v>15</v>
      </c>
      <c r="D104" s="3">
        <v>3</v>
      </c>
      <c r="E104" s="7">
        <v>737</v>
      </c>
      <c r="F104" t="str">
        <f>VLOOKUP(B104, Продукция!A:E, 2, FALSE)</f>
        <v>блузка с длинным рукавом</v>
      </c>
      <c r="G104" t="str">
        <f>VLOOKUP(B104, Продукция!A:E, 5, FALSE)</f>
        <v>женщины</v>
      </c>
      <c r="H104" t="str">
        <f>VLOOKUP(C104, Ткани!A:F, 2, FALSE)</f>
        <v>батист</v>
      </c>
      <c r="I104" t="str">
        <f>VLOOKUP(C104, Ткани!A:F, 3, FALSE)</f>
        <v>голубой</v>
      </c>
    </row>
    <row r="105" spans="1:9" hidden="1" x14ac:dyDescent="0.25">
      <c r="A105" s="3" t="s">
        <v>190</v>
      </c>
      <c r="B105" s="8" t="s">
        <v>26</v>
      </c>
      <c r="C105" s="3" t="s">
        <v>11</v>
      </c>
      <c r="D105" s="3">
        <v>61</v>
      </c>
      <c r="E105" s="7">
        <v>737</v>
      </c>
      <c r="F105" t="str">
        <f>VLOOKUP(B105, Продукция!A:E, 2, FALSE)</f>
        <v>юбка солнце</v>
      </c>
      <c r="G105" t="str">
        <f>VLOOKUP(B105, Продукция!A:E, 5, FALSE)</f>
        <v>девочки</v>
      </c>
      <c r="H105" t="str">
        <f>VLOOKUP(C105, Ткани!A:F, 2, FALSE)</f>
        <v>бархат</v>
      </c>
      <c r="I105" t="str">
        <f>VLOOKUP(C105, Ткани!A:F, 3, FALSE)</f>
        <v>красный</v>
      </c>
    </row>
    <row r="106" spans="1:9" hidden="1" x14ac:dyDescent="0.25">
      <c r="A106" s="3" t="s">
        <v>191</v>
      </c>
      <c r="B106" s="8" t="s">
        <v>27</v>
      </c>
      <c r="C106" s="3" t="s">
        <v>14</v>
      </c>
      <c r="D106" s="3">
        <v>95</v>
      </c>
      <c r="E106" s="7">
        <v>737</v>
      </c>
      <c r="F106" t="str">
        <f>VLOOKUP(B106, Продукция!A:E, 2, FALSE)</f>
        <v>бриджи</v>
      </c>
      <c r="G106" t="str">
        <f>VLOOKUP(B106, Продукция!A:E, 5, FALSE)</f>
        <v>девочки</v>
      </c>
      <c r="H106" t="str">
        <f>VLOOKUP(C106, Ткани!A:F, 2, FALSE)</f>
        <v>батист</v>
      </c>
      <c r="I106" t="str">
        <f>VLOOKUP(C106, Ткани!A:F, 3, FALSE)</f>
        <v>белый</v>
      </c>
    </row>
    <row r="107" spans="1:9" hidden="1" x14ac:dyDescent="0.25">
      <c r="A107" s="3" t="s">
        <v>192</v>
      </c>
      <c r="B107" s="8" t="s">
        <v>31</v>
      </c>
      <c r="C107" s="3" t="s">
        <v>978</v>
      </c>
      <c r="D107" s="3">
        <v>118</v>
      </c>
      <c r="E107" s="7">
        <v>737</v>
      </c>
      <c r="F107" t="str">
        <f>VLOOKUP(B107, Продукция!A:E, 2, FALSE)</f>
        <v>платье-трапеция</v>
      </c>
      <c r="G107" t="str">
        <f>VLOOKUP(B107, Продукция!A:E, 5, FALSE)</f>
        <v>девочки</v>
      </c>
      <c r="H107" t="str">
        <f>VLOOKUP(C107, Ткани!A:F, 2, FALSE)</f>
        <v>джинса</v>
      </c>
      <c r="I107" t="str">
        <f>VLOOKUP(C107, Ткани!A:F, 3, FALSE)</f>
        <v>зеленый</v>
      </c>
    </row>
    <row r="108" spans="1:9" hidden="1" x14ac:dyDescent="0.25">
      <c r="A108" s="3" t="s">
        <v>193</v>
      </c>
      <c r="B108" s="8" t="s">
        <v>39</v>
      </c>
      <c r="C108" s="3" t="s">
        <v>983</v>
      </c>
      <c r="D108" s="3">
        <v>12</v>
      </c>
      <c r="E108" s="7">
        <v>738</v>
      </c>
      <c r="F108" t="str">
        <f>VLOOKUP(B108, Продукция!A:E, 2, FALSE)</f>
        <v>платье-туника</v>
      </c>
      <c r="G108" t="str">
        <f>VLOOKUP(B108, Продукция!A:E, 5, FALSE)</f>
        <v>девочки</v>
      </c>
      <c r="H108" t="str">
        <f>VLOOKUP(C108, Ткани!A:F, 2, FALSE)</f>
        <v>крепдешин</v>
      </c>
      <c r="I108" t="str">
        <f>VLOOKUP(C108, Ткани!A:F, 3, FALSE)</f>
        <v>синий</v>
      </c>
    </row>
    <row r="109" spans="1:9" hidden="1" x14ac:dyDescent="0.25">
      <c r="A109" s="3" t="s">
        <v>194</v>
      </c>
      <c r="B109" s="8" t="s">
        <v>75</v>
      </c>
      <c r="C109" s="3" t="s">
        <v>983</v>
      </c>
      <c r="D109" s="3">
        <v>6</v>
      </c>
      <c r="E109" s="7">
        <v>738</v>
      </c>
      <c r="F109" t="str">
        <f>VLOOKUP(B109, Продукция!A:E, 2, FALSE)</f>
        <v>платье-жилет</v>
      </c>
      <c r="G109" t="str">
        <f>VLOOKUP(B109, Продукция!A:E, 5, FALSE)</f>
        <v>женщины</v>
      </c>
      <c r="H109" t="str">
        <f>VLOOKUP(C109, Ткани!A:F, 2, FALSE)</f>
        <v>крепдешин</v>
      </c>
      <c r="I109" t="str">
        <f>VLOOKUP(C109, Ткани!A:F, 3, FALSE)</f>
        <v>синий</v>
      </c>
    </row>
    <row r="110" spans="1:9" hidden="1" x14ac:dyDescent="0.25">
      <c r="A110" s="3" t="s">
        <v>195</v>
      </c>
      <c r="B110" s="8" t="s">
        <v>34</v>
      </c>
      <c r="C110" s="3" t="s">
        <v>1002</v>
      </c>
      <c r="D110" s="3">
        <v>50</v>
      </c>
      <c r="E110" s="7">
        <v>739</v>
      </c>
      <c r="F110" t="str">
        <f>VLOOKUP(B110, Продукция!A:E, 2, FALSE)</f>
        <v>платье с кокеткой</v>
      </c>
      <c r="G110" t="str">
        <f>VLOOKUP(B110, Продукция!A:E, 5, FALSE)</f>
        <v>девочки</v>
      </c>
      <c r="H110" t="str">
        <f>VLOOKUP(C110, Ткани!A:F, 2, FALSE)</f>
        <v>сатин</v>
      </c>
      <c r="I110" t="str">
        <f>VLOOKUP(C110, Ткани!A:F, 3, FALSE)</f>
        <v>белый</v>
      </c>
    </row>
    <row r="111" spans="1:9" hidden="1" x14ac:dyDescent="0.25">
      <c r="A111" s="3" t="s">
        <v>196</v>
      </c>
      <c r="B111" s="8" t="s">
        <v>69</v>
      </c>
      <c r="C111" s="3" t="s">
        <v>992</v>
      </c>
      <c r="D111" s="3">
        <v>108</v>
      </c>
      <c r="E111" s="7">
        <v>739</v>
      </c>
      <c r="F111" t="str">
        <f>VLOOKUP(B111, Продукция!A:E, 2, FALSE)</f>
        <v>юбка с оборкой</v>
      </c>
      <c r="G111" t="str">
        <f>VLOOKUP(B111, Продукция!A:E, 5, FALSE)</f>
        <v>женщины</v>
      </c>
      <c r="H111" t="str">
        <f>VLOOKUP(C111, Ткани!A:F, 2, FALSE)</f>
        <v>лён</v>
      </c>
      <c r="I111" t="str">
        <f>VLOOKUP(C111, Ткани!A:F, 3, FALSE)</f>
        <v>желтый</v>
      </c>
    </row>
    <row r="112" spans="1:9" hidden="1" x14ac:dyDescent="0.25">
      <c r="A112" s="3" t="s">
        <v>197</v>
      </c>
      <c r="B112" s="8" t="s">
        <v>23</v>
      </c>
      <c r="C112" s="3" t="s">
        <v>980</v>
      </c>
      <c r="D112" s="3">
        <v>113</v>
      </c>
      <c r="E112" s="7">
        <v>740</v>
      </c>
      <c r="F112" t="str">
        <f>VLOOKUP(B112, Продукция!A:E, 2, FALSE)</f>
        <v>юбка полусолнце</v>
      </c>
      <c r="G112" t="str">
        <f>VLOOKUP(B112, Продукция!A:E, 5, FALSE)</f>
        <v>девочки</v>
      </c>
      <c r="H112" t="str">
        <f>VLOOKUP(C112, Ткани!A:F, 2, FALSE)</f>
        <v>драп</v>
      </c>
      <c r="I112" t="str">
        <f>VLOOKUP(C112, Ткани!A:F, 3, FALSE)</f>
        <v>желтый</v>
      </c>
    </row>
    <row r="113" spans="1:9" hidden="1" x14ac:dyDescent="0.25">
      <c r="A113" s="3" t="s">
        <v>198</v>
      </c>
      <c r="B113" s="8" t="s">
        <v>34</v>
      </c>
      <c r="C113" s="3" t="s">
        <v>1000</v>
      </c>
      <c r="D113" s="3">
        <v>105</v>
      </c>
      <c r="E113" s="7">
        <v>740</v>
      </c>
      <c r="F113" t="str">
        <f>VLOOKUP(B113, Продукция!A:E, 2, FALSE)</f>
        <v>платье с кокеткой</v>
      </c>
      <c r="G113" t="str">
        <f>VLOOKUP(B113, Продукция!A:E, 5, FALSE)</f>
        <v>девочки</v>
      </c>
      <c r="H113" t="str">
        <f>VLOOKUP(C113, Ткани!A:F, 2, FALSE)</f>
        <v>сатин</v>
      </c>
      <c r="I113" t="str">
        <f>VLOOKUP(C113, Ткани!A:F, 3, FALSE)</f>
        <v>красный</v>
      </c>
    </row>
    <row r="114" spans="1:9" hidden="1" x14ac:dyDescent="0.25">
      <c r="A114" s="3" t="s">
        <v>199</v>
      </c>
      <c r="B114" s="8" t="s">
        <v>60</v>
      </c>
      <c r="C114" s="3" t="s">
        <v>997</v>
      </c>
      <c r="D114" s="3">
        <v>73</v>
      </c>
      <c r="E114" s="7">
        <v>740</v>
      </c>
      <c r="F114" t="str">
        <f>VLOOKUP(B114, Продукция!A:E, 2, FALSE)</f>
        <v>блузка с длинным рукавом</v>
      </c>
      <c r="G114" t="str">
        <f>VLOOKUP(B114, Продукция!A:E, 5, FALSE)</f>
        <v>женщины</v>
      </c>
      <c r="H114" t="str">
        <f>VLOOKUP(C114, Ткани!A:F, 2, FALSE)</f>
        <v>поплин</v>
      </c>
      <c r="I114" t="str">
        <f>VLOOKUP(C114, Ткани!A:F, 3, FALSE)</f>
        <v>желтый</v>
      </c>
    </row>
    <row r="115" spans="1:9" hidden="1" x14ac:dyDescent="0.25">
      <c r="A115" s="3" t="s">
        <v>200</v>
      </c>
      <c r="B115" s="8" t="s">
        <v>60</v>
      </c>
      <c r="C115" s="3" t="s">
        <v>999</v>
      </c>
      <c r="D115" s="3">
        <v>118</v>
      </c>
      <c r="E115" s="7">
        <v>740</v>
      </c>
      <c r="F115" t="str">
        <f>VLOOKUP(B115, Продукция!A:E, 2, FALSE)</f>
        <v>блузка с длинным рукавом</v>
      </c>
      <c r="G115" t="str">
        <f>VLOOKUP(B115, Продукция!A:E, 5, FALSE)</f>
        <v>женщины</v>
      </c>
      <c r="H115" t="str">
        <f>VLOOKUP(C115, Ткани!A:F, 2, FALSE)</f>
        <v>поплин</v>
      </c>
      <c r="I115" t="str">
        <f>VLOOKUP(C115, Ткани!A:F, 3, FALSE)</f>
        <v>синий</v>
      </c>
    </row>
    <row r="116" spans="1:9" hidden="1" x14ac:dyDescent="0.25">
      <c r="A116" s="3" t="s">
        <v>201</v>
      </c>
      <c r="B116" s="8" t="s">
        <v>30</v>
      </c>
      <c r="C116" s="3" t="s">
        <v>991</v>
      </c>
      <c r="D116" s="3">
        <v>84</v>
      </c>
      <c r="E116" s="7">
        <v>740</v>
      </c>
      <c r="F116" t="str">
        <f>VLOOKUP(B116, Продукция!A:E, 2, FALSE)</f>
        <v>юбка с оборкой</v>
      </c>
      <c r="G116" t="str">
        <f>VLOOKUP(B116, Продукция!A:E, 5, FALSE)</f>
        <v>девочки</v>
      </c>
      <c r="H116" t="str">
        <f>VLOOKUP(C116, Ткани!A:F, 2, FALSE)</f>
        <v>лён</v>
      </c>
      <c r="I116" t="str">
        <f>VLOOKUP(C116, Ткани!A:F, 3, FALSE)</f>
        <v>синий</v>
      </c>
    </row>
    <row r="117" spans="1:9" hidden="1" x14ac:dyDescent="0.25">
      <c r="A117" s="3" t="s">
        <v>202</v>
      </c>
      <c r="B117" s="8" t="s">
        <v>31</v>
      </c>
      <c r="C117" s="3" t="s">
        <v>980</v>
      </c>
      <c r="D117" s="3">
        <v>67</v>
      </c>
      <c r="E117" s="7">
        <v>740</v>
      </c>
      <c r="F117" t="str">
        <f>VLOOKUP(B117, Продукция!A:E, 2, FALSE)</f>
        <v>платье-трапеция</v>
      </c>
      <c r="G117" t="str">
        <f>VLOOKUP(B117, Продукция!A:E, 5, FALSE)</f>
        <v>девочки</v>
      </c>
      <c r="H117" t="str">
        <f>VLOOKUP(C117, Ткани!A:F, 2, FALSE)</f>
        <v>драп</v>
      </c>
      <c r="I117" t="str">
        <f>VLOOKUP(C117, Ткани!A:F, 3, FALSE)</f>
        <v>желтый</v>
      </c>
    </row>
    <row r="118" spans="1:9" hidden="1" x14ac:dyDescent="0.25">
      <c r="A118" s="3" t="s">
        <v>203</v>
      </c>
      <c r="B118" s="8" t="s">
        <v>26</v>
      </c>
      <c r="C118" s="3" t="s">
        <v>979</v>
      </c>
      <c r="D118" s="3">
        <v>97</v>
      </c>
      <c r="E118" s="7">
        <v>742</v>
      </c>
      <c r="F118" t="str">
        <f>VLOOKUP(B118, Продукция!A:E, 2, FALSE)</f>
        <v>юбка солнце</v>
      </c>
      <c r="G118" t="str">
        <f>VLOOKUP(B118, Продукция!A:E, 5, FALSE)</f>
        <v>девочки</v>
      </c>
      <c r="H118" t="str">
        <f>VLOOKUP(C118, Ткани!A:F, 2, FALSE)</f>
        <v>джинса</v>
      </c>
      <c r="I118" t="str">
        <f>VLOOKUP(C118, Ткани!A:F, 3, FALSE)</f>
        <v>белый</v>
      </c>
    </row>
    <row r="119" spans="1:9" hidden="1" x14ac:dyDescent="0.25">
      <c r="A119" s="3" t="s">
        <v>204</v>
      </c>
      <c r="B119" s="8" t="s">
        <v>71</v>
      </c>
      <c r="C119" s="3" t="s">
        <v>1000</v>
      </c>
      <c r="D119" s="3">
        <v>49</v>
      </c>
      <c r="E119" s="7">
        <v>742</v>
      </c>
      <c r="F119" t="str">
        <f>VLOOKUP(B119, Продукция!A:E, 2, FALSE)</f>
        <v>брюки зауженные</v>
      </c>
      <c r="G119" t="str">
        <f>VLOOKUP(B119, Продукция!A:E, 5, FALSE)</f>
        <v>женщины</v>
      </c>
      <c r="H119" t="str">
        <f>VLOOKUP(C119, Ткани!A:F, 2, FALSE)</f>
        <v>сатин</v>
      </c>
      <c r="I119" t="str">
        <f>VLOOKUP(C119, Ткани!A:F, 3, FALSE)</f>
        <v>красный</v>
      </c>
    </row>
    <row r="120" spans="1:9" hidden="1" x14ac:dyDescent="0.25">
      <c r="A120" s="3" t="s">
        <v>205</v>
      </c>
      <c r="B120" s="8" t="s">
        <v>31</v>
      </c>
      <c r="C120" s="3" t="s">
        <v>984</v>
      </c>
      <c r="D120" s="3">
        <v>8</v>
      </c>
      <c r="E120" s="7">
        <v>742</v>
      </c>
      <c r="F120" t="str">
        <f>VLOOKUP(B120, Продукция!A:E, 2, FALSE)</f>
        <v>платье-трапеция</v>
      </c>
      <c r="G120" t="str">
        <f>VLOOKUP(B120, Продукция!A:E, 5, FALSE)</f>
        <v>девочки</v>
      </c>
      <c r="H120" t="str">
        <f>VLOOKUP(C120, Ткани!A:F, 2, FALSE)</f>
        <v>крепдешин</v>
      </c>
      <c r="I120" t="str">
        <f>VLOOKUP(C120, Ткани!A:F, 3, FALSE)</f>
        <v>красный</v>
      </c>
    </row>
    <row r="121" spans="1:9" hidden="1" x14ac:dyDescent="0.25">
      <c r="A121" s="3" t="s">
        <v>206</v>
      </c>
      <c r="B121" s="8" t="s">
        <v>34</v>
      </c>
      <c r="C121" s="3" t="s">
        <v>998</v>
      </c>
      <c r="D121" s="3">
        <v>5</v>
      </c>
      <c r="E121" s="7">
        <v>743</v>
      </c>
      <c r="F121" t="str">
        <f>VLOOKUP(B121, Продукция!A:E, 2, FALSE)</f>
        <v>платье с кокеткой</v>
      </c>
      <c r="G121" t="str">
        <f>VLOOKUP(B121, Продукция!A:E, 5, FALSE)</f>
        <v>девочки</v>
      </c>
      <c r="H121" t="str">
        <f>VLOOKUP(C121, Ткани!A:F, 2, FALSE)</f>
        <v>поплин</v>
      </c>
      <c r="I121" t="str">
        <f>VLOOKUP(C121, Ткани!A:F, 3, FALSE)</f>
        <v>зеленый</v>
      </c>
    </row>
    <row r="122" spans="1:9" hidden="1" x14ac:dyDescent="0.25">
      <c r="A122" s="3" t="s">
        <v>207</v>
      </c>
      <c r="B122" s="8" t="s">
        <v>43</v>
      </c>
      <c r="C122" s="3" t="s">
        <v>983</v>
      </c>
      <c r="D122" s="3">
        <v>65</v>
      </c>
      <c r="E122" s="7">
        <v>743</v>
      </c>
      <c r="F122" t="str">
        <f>VLOOKUP(B122, Продукция!A:E, 2, FALSE)</f>
        <v>юбка с запахом</v>
      </c>
      <c r="G122" t="str">
        <f>VLOOKUP(B122, Продукция!A:E, 5, FALSE)</f>
        <v>женщины</v>
      </c>
      <c r="H122" t="str">
        <f>VLOOKUP(C122, Ткани!A:F, 2, FALSE)</f>
        <v>крепдешин</v>
      </c>
      <c r="I122" t="str">
        <f>VLOOKUP(C122, Ткани!A:F, 3, FALSE)</f>
        <v>синий</v>
      </c>
    </row>
    <row r="123" spans="1:9" hidden="1" x14ac:dyDescent="0.25">
      <c r="A123" s="3" t="s">
        <v>208</v>
      </c>
      <c r="B123" s="8" t="s">
        <v>50</v>
      </c>
      <c r="C123" s="3" t="s">
        <v>984</v>
      </c>
      <c r="D123" s="3">
        <v>57</v>
      </c>
      <c r="E123" s="7">
        <v>743</v>
      </c>
      <c r="F123" t="str">
        <f>VLOOKUP(B123, Продукция!A:E, 2, FALSE)</f>
        <v>капри</v>
      </c>
      <c r="G123" t="str">
        <f>VLOOKUP(B123, Продукция!A:E, 5, FALSE)</f>
        <v>женщины</v>
      </c>
      <c r="H123" t="str">
        <f>VLOOKUP(C123, Ткани!A:F, 2, FALSE)</f>
        <v>крепдешин</v>
      </c>
      <c r="I123" t="str">
        <f>VLOOKUP(C123, Ткани!A:F, 3, FALSE)</f>
        <v>красный</v>
      </c>
    </row>
    <row r="124" spans="1:9" hidden="1" x14ac:dyDescent="0.25">
      <c r="A124" s="3" t="s">
        <v>209</v>
      </c>
      <c r="B124" s="8" t="s">
        <v>26</v>
      </c>
      <c r="C124" s="3" t="s">
        <v>993</v>
      </c>
      <c r="D124" s="3">
        <v>110</v>
      </c>
      <c r="E124" s="7">
        <v>743</v>
      </c>
      <c r="F124" t="str">
        <f>VLOOKUP(B124, Продукция!A:E, 2, FALSE)</f>
        <v>юбка солнце</v>
      </c>
      <c r="G124" t="str">
        <f>VLOOKUP(B124, Продукция!A:E, 5, FALSE)</f>
        <v>девочки</v>
      </c>
      <c r="H124" t="str">
        <f>VLOOKUP(C124, Ткани!A:F, 2, FALSE)</f>
        <v>лён</v>
      </c>
      <c r="I124" t="str">
        <f>VLOOKUP(C124, Ткани!A:F, 3, FALSE)</f>
        <v>красный</v>
      </c>
    </row>
    <row r="125" spans="1:9" hidden="1" x14ac:dyDescent="0.25">
      <c r="A125" s="3" t="s">
        <v>210</v>
      </c>
      <c r="B125" s="8" t="s">
        <v>63</v>
      </c>
      <c r="C125" s="3" t="s">
        <v>984</v>
      </c>
      <c r="D125" s="3">
        <v>62</v>
      </c>
      <c r="E125" s="7">
        <v>743</v>
      </c>
      <c r="F125" t="str">
        <f>VLOOKUP(B125, Продукция!A:E, 2, FALSE)</f>
        <v>платье с напуском на талии</v>
      </c>
      <c r="G125" t="str">
        <f>VLOOKUP(B125, Продукция!A:E, 5, FALSE)</f>
        <v>женщины</v>
      </c>
      <c r="H125" t="str">
        <f>VLOOKUP(C125, Ткани!A:F, 2, FALSE)</f>
        <v>крепдешин</v>
      </c>
      <c r="I125" t="str">
        <f>VLOOKUP(C125, Ткани!A:F, 3, FALSE)</f>
        <v>красный</v>
      </c>
    </row>
    <row r="126" spans="1:9" hidden="1" x14ac:dyDescent="0.25">
      <c r="A126" s="3" t="s">
        <v>211</v>
      </c>
      <c r="B126" s="8" t="s">
        <v>70</v>
      </c>
      <c r="C126" s="3" t="s">
        <v>997</v>
      </c>
      <c r="D126" s="3">
        <v>5</v>
      </c>
      <c r="E126" s="7">
        <v>743</v>
      </c>
      <c r="F126" t="str">
        <f>VLOOKUP(B126, Продукция!A:E, 2, FALSE)</f>
        <v>платье ретро</v>
      </c>
      <c r="G126" t="str">
        <f>VLOOKUP(B126, Продукция!A:E, 5, FALSE)</f>
        <v>женщины</v>
      </c>
      <c r="H126" t="str">
        <f>VLOOKUP(C126, Ткани!A:F, 2, FALSE)</f>
        <v>поплин</v>
      </c>
      <c r="I126" t="str">
        <f>VLOOKUP(C126, Ткани!A:F, 3, FALSE)</f>
        <v>желтый</v>
      </c>
    </row>
    <row r="127" spans="1:9" hidden="1" x14ac:dyDescent="0.25">
      <c r="A127" s="3" t="s">
        <v>212</v>
      </c>
      <c r="B127" s="8" t="s">
        <v>71</v>
      </c>
      <c r="C127" s="3" t="s">
        <v>20</v>
      </c>
      <c r="D127" s="3">
        <v>88</v>
      </c>
      <c r="E127" s="7">
        <v>743</v>
      </c>
      <c r="F127" t="str">
        <f>VLOOKUP(B127, Продукция!A:E, 2, FALSE)</f>
        <v>брюки зауженные</v>
      </c>
      <c r="G127" t="str">
        <f>VLOOKUP(B127, Продукция!A:E, 5, FALSE)</f>
        <v>женщины</v>
      </c>
      <c r="H127" t="str">
        <f>VLOOKUP(C127, Ткани!A:F, 2, FALSE)</f>
        <v>вельвет</v>
      </c>
      <c r="I127" t="str">
        <f>VLOOKUP(C127, Ткани!A:F, 3, FALSE)</f>
        <v>красный</v>
      </c>
    </row>
    <row r="128" spans="1:9" hidden="1" x14ac:dyDescent="0.25">
      <c r="A128" s="3" t="s">
        <v>213</v>
      </c>
      <c r="B128" s="8" t="s">
        <v>78</v>
      </c>
      <c r="C128" s="3" t="s">
        <v>979</v>
      </c>
      <c r="D128" s="3">
        <v>44</v>
      </c>
      <c r="E128" s="7">
        <v>743</v>
      </c>
      <c r="F128" t="str">
        <f>VLOOKUP(B128, Продукция!A:E, 2, FALSE)</f>
        <v>бермуды</v>
      </c>
      <c r="G128" t="str">
        <f>VLOOKUP(B128, Продукция!A:E, 5, FALSE)</f>
        <v>мальчики</v>
      </c>
      <c r="H128" t="str">
        <f>VLOOKUP(C128, Ткани!A:F, 2, FALSE)</f>
        <v>джинса</v>
      </c>
      <c r="I128" t="str">
        <f>VLOOKUP(C128, Ткани!A:F, 3, FALSE)</f>
        <v>белый</v>
      </c>
    </row>
    <row r="129" spans="1:9" hidden="1" x14ac:dyDescent="0.25">
      <c r="A129" s="3" t="s">
        <v>214</v>
      </c>
      <c r="B129" s="8" t="s">
        <v>29</v>
      </c>
      <c r="C129" s="3" t="s">
        <v>990</v>
      </c>
      <c r="D129" s="3">
        <v>79</v>
      </c>
      <c r="E129" s="7">
        <v>743</v>
      </c>
      <c r="F129" t="str">
        <f>VLOOKUP(B129, Продукция!A:E, 2, FALSE)</f>
        <v>рубашка</v>
      </c>
      <c r="G129" t="str">
        <f>VLOOKUP(B129, Продукция!A:E, 5, FALSE)</f>
        <v>девочки</v>
      </c>
      <c r="H129" t="str">
        <f>VLOOKUP(C129, Ткани!A:F, 2, FALSE)</f>
        <v>лён</v>
      </c>
      <c r="I129" t="str">
        <f>VLOOKUP(C129, Ткани!A:F, 3, FALSE)</f>
        <v>зеленый</v>
      </c>
    </row>
    <row r="130" spans="1:9" hidden="1" x14ac:dyDescent="0.25">
      <c r="A130" s="3" t="s">
        <v>215</v>
      </c>
      <c r="B130" s="8" t="s">
        <v>37</v>
      </c>
      <c r="C130" s="3" t="s">
        <v>996</v>
      </c>
      <c r="D130" s="3">
        <v>85</v>
      </c>
      <c r="E130" s="7">
        <v>745</v>
      </c>
      <c r="F130" t="str">
        <f>VLOOKUP(B130, Продукция!A:E, 2, FALSE)</f>
        <v>брюки прямые</v>
      </c>
      <c r="G130" t="str">
        <f>VLOOKUP(B130, Продукция!A:E, 5, FALSE)</f>
        <v>девочки</v>
      </c>
      <c r="H130" t="str">
        <f>VLOOKUP(C130, Ткани!A:F, 2, FALSE)</f>
        <v>муслин</v>
      </c>
      <c r="I130" t="str">
        <f>VLOOKUP(C130, Ткани!A:F, 3, FALSE)</f>
        <v>зеленый</v>
      </c>
    </row>
    <row r="131" spans="1:9" hidden="1" x14ac:dyDescent="0.25">
      <c r="A131" s="3" t="s">
        <v>216</v>
      </c>
      <c r="B131" s="8" t="s">
        <v>44</v>
      </c>
      <c r="C131" s="3" t="s">
        <v>982</v>
      </c>
      <c r="D131" s="3">
        <v>9</v>
      </c>
      <c r="E131" s="7">
        <v>745</v>
      </c>
      <c r="F131" t="str">
        <f>VLOOKUP(B131, Продукция!A:E, 2, FALSE)</f>
        <v>юбка солнце</v>
      </c>
      <c r="G131" t="str">
        <f>VLOOKUP(B131, Продукция!A:E, 5, FALSE)</f>
        <v>женщины</v>
      </c>
      <c r="H131" t="str">
        <f>VLOOKUP(C131, Ткани!A:F, 2, FALSE)</f>
        <v>драп</v>
      </c>
      <c r="I131" t="str">
        <f>VLOOKUP(C131, Ткани!A:F, 3, FALSE)</f>
        <v>красный</v>
      </c>
    </row>
    <row r="132" spans="1:9" hidden="1" x14ac:dyDescent="0.25">
      <c r="A132" s="3" t="s">
        <v>217</v>
      </c>
      <c r="B132" s="8" t="s">
        <v>67</v>
      </c>
      <c r="C132" s="3" t="s">
        <v>986</v>
      </c>
      <c r="D132" s="3">
        <v>97</v>
      </c>
      <c r="E132" s="7">
        <v>745</v>
      </c>
      <c r="F132" t="str">
        <f>VLOOKUP(B132, Продукция!A:E, 2, FALSE)</f>
        <v>платье-сарафан</v>
      </c>
      <c r="G132" t="str">
        <f>VLOOKUP(B132, Продукция!A:E, 5, FALSE)</f>
        <v>женщины</v>
      </c>
      <c r="H132" t="str">
        <f>VLOOKUP(C132, Ткани!A:F, 2, FALSE)</f>
        <v>креп-сатин</v>
      </c>
      <c r="I132" t="str">
        <f>VLOOKUP(C132, Ткани!A:F, 3, FALSE)</f>
        <v>синий</v>
      </c>
    </row>
    <row r="133" spans="1:9" hidden="1" x14ac:dyDescent="0.25">
      <c r="A133" s="3" t="s">
        <v>218</v>
      </c>
      <c r="B133" s="8" t="s">
        <v>68</v>
      </c>
      <c r="C133" s="3" t="s">
        <v>983</v>
      </c>
      <c r="D133" s="3">
        <v>50</v>
      </c>
      <c r="E133" s="7">
        <v>745</v>
      </c>
      <c r="F133" t="str">
        <f>VLOOKUP(B133, Продукция!A:E, 2, FALSE)</f>
        <v>платье с кокеткой</v>
      </c>
      <c r="G133" t="str">
        <f>VLOOKUP(B133, Продукция!A:E, 5, FALSE)</f>
        <v>женщины</v>
      </c>
      <c r="H133" t="str">
        <f>VLOOKUP(C133, Ткани!A:F, 2, FALSE)</f>
        <v>крепдешин</v>
      </c>
      <c r="I133" t="str">
        <f>VLOOKUP(C133, Ткани!A:F, 3, FALSE)</f>
        <v>синий</v>
      </c>
    </row>
    <row r="134" spans="1:9" hidden="1" x14ac:dyDescent="0.25">
      <c r="A134" s="3" t="s">
        <v>219</v>
      </c>
      <c r="B134" s="8" t="s">
        <v>75</v>
      </c>
      <c r="C134" s="3" t="s">
        <v>977</v>
      </c>
      <c r="D134" s="3">
        <v>55</v>
      </c>
      <c r="E134" s="7">
        <v>745</v>
      </c>
      <c r="F134" t="str">
        <f>VLOOKUP(B134, Продукция!A:E, 2, FALSE)</f>
        <v>платье-жилет</v>
      </c>
      <c r="G134" t="str">
        <f>VLOOKUP(B134, Продукция!A:E, 5, FALSE)</f>
        <v>женщины</v>
      </c>
      <c r="H134" t="str">
        <f>VLOOKUP(C134, Ткани!A:F, 2, FALSE)</f>
        <v>джинса</v>
      </c>
      <c r="I134" t="str">
        <f>VLOOKUP(C134, Ткани!A:F, 3, FALSE)</f>
        <v>красный</v>
      </c>
    </row>
    <row r="135" spans="1:9" hidden="1" x14ac:dyDescent="0.25">
      <c r="A135" s="3" t="s">
        <v>220</v>
      </c>
      <c r="B135" s="8" t="s">
        <v>43</v>
      </c>
      <c r="C135" s="3" t="s">
        <v>977</v>
      </c>
      <c r="D135" s="3">
        <v>35</v>
      </c>
      <c r="E135" s="7">
        <v>746</v>
      </c>
      <c r="F135" t="str">
        <f>VLOOKUP(B135, Продукция!A:E, 2, FALSE)</f>
        <v>юбка с запахом</v>
      </c>
      <c r="G135" t="str">
        <f>VLOOKUP(B135, Продукция!A:E, 5, FALSE)</f>
        <v>женщины</v>
      </c>
      <c r="H135" t="str">
        <f>VLOOKUP(C135, Ткани!A:F, 2, FALSE)</f>
        <v>джинса</v>
      </c>
      <c r="I135" t="str">
        <f>VLOOKUP(C135, Ткани!A:F, 3, FALSE)</f>
        <v>красный</v>
      </c>
    </row>
    <row r="136" spans="1:9" hidden="1" x14ac:dyDescent="0.25">
      <c r="A136" s="3" t="s">
        <v>221</v>
      </c>
      <c r="B136" s="8" t="s">
        <v>49</v>
      </c>
      <c r="C136" s="3" t="s">
        <v>11</v>
      </c>
      <c r="D136" s="3">
        <v>93</v>
      </c>
      <c r="E136" s="7">
        <v>746</v>
      </c>
      <c r="F136" t="str">
        <f>VLOOKUP(B136, Продукция!A:E, 2, FALSE)</f>
        <v>бриджи</v>
      </c>
      <c r="G136" t="str">
        <f>VLOOKUP(B136, Продукция!A:E, 5, FALSE)</f>
        <v>женщины</v>
      </c>
      <c r="H136" t="str">
        <f>VLOOKUP(C136, Ткани!A:F, 2, FALSE)</f>
        <v>бархат</v>
      </c>
      <c r="I136" t="str">
        <f>VLOOKUP(C136, Ткани!A:F, 3, FALSE)</f>
        <v>красный</v>
      </c>
    </row>
    <row r="137" spans="1:9" hidden="1" x14ac:dyDescent="0.25">
      <c r="A137" s="3" t="s">
        <v>222</v>
      </c>
      <c r="B137" s="8" t="s">
        <v>28</v>
      </c>
      <c r="C137" s="3" t="s">
        <v>1001</v>
      </c>
      <c r="D137" s="3">
        <v>39</v>
      </c>
      <c r="E137" s="7">
        <v>746</v>
      </c>
      <c r="F137" t="str">
        <f>VLOOKUP(B137, Продукция!A:E, 2, FALSE)</f>
        <v>капри</v>
      </c>
      <c r="G137" t="str">
        <f>VLOOKUP(B137, Продукция!A:E, 5, FALSE)</f>
        <v>девочки</v>
      </c>
      <c r="H137" t="str">
        <f>VLOOKUP(C137, Ткани!A:F, 2, FALSE)</f>
        <v>сатин</v>
      </c>
      <c r="I137" t="str">
        <f>VLOOKUP(C137, Ткани!A:F, 3, FALSE)</f>
        <v>синий</v>
      </c>
    </row>
    <row r="138" spans="1:9" hidden="1" x14ac:dyDescent="0.25">
      <c r="A138" s="3" t="s">
        <v>223</v>
      </c>
      <c r="B138" s="8" t="s">
        <v>25</v>
      </c>
      <c r="C138" s="3" t="s">
        <v>992</v>
      </c>
      <c r="D138" s="3">
        <v>96</v>
      </c>
      <c r="E138" s="7">
        <v>747</v>
      </c>
      <c r="F138" t="str">
        <f>VLOOKUP(B138, Продукция!A:E, 2, FALSE)</f>
        <v>юбка со складками</v>
      </c>
      <c r="G138" t="str">
        <f>VLOOKUP(B138, Продукция!A:E, 5, FALSE)</f>
        <v>девочки</v>
      </c>
      <c r="H138" t="str">
        <f>VLOOKUP(C138, Ткани!A:F, 2, FALSE)</f>
        <v>лён</v>
      </c>
      <c r="I138" t="str">
        <f>VLOOKUP(C138, Ткани!A:F, 3, FALSE)</f>
        <v>желтый</v>
      </c>
    </row>
    <row r="139" spans="1:9" hidden="1" x14ac:dyDescent="0.25">
      <c r="A139" s="3" t="s">
        <v>224</v>
      </c>
      <c r="B139" s="8" t="s">
        <v>82</v>
      </c>
      <c r="C139" s="3" t="s">
        <v>22</v>
      </c>
      <c r="D139" s="3">
        <v>34</v>
      </c>
      <c r="E139" s="7">
        <v>747</v>
      </c>
      <c r="F139" t="str">
        <f>VLOOKUP(B139, Продукция!A:E, 2, FALSE)</f>
        <v>брюки зауженные</v>
      </c>
      <c r="G139" t="str">
        <f>VLOOKUP(B139, Продукция!A:E, 5, FALSE)</f>
        <v>мужчины</v>
      </c>
      <c r="H139" t="str">
        <f>VLOOKUP(C139, Ткани!A:F, 2, FALSE)</f>
        <v>вельвет</v>
      </c>
      <c r="I139" t="str">
        <f>VLOOKUP(C139, Ткани!A:F, 3, FALSE)</f>
        <v>черный</v>
      </c>
    </row>
    <row r="140" spans="1:9" hidden="1" x14ac:dyDescent="0.25">
      <c r="A140" s="3" t="s">
        <v>225</v>
      </c>
      <c r="B140" s="8" t="s">
        <v>44</v>
      </c>
      <c r="C140" s="3" t="s">
        <v>10</v>
      </c>
      <c r="D140" s="3">
        <v>115</v>
      </c>
      <c r="E140" s="7">
        <v>748</v>
      </c>
      <c r="F140" t="str">
        <f>VLOOKUP(B140, Продукция!A:E, 2, FALSE)</f>
        <v>юбка солнце</v>
      </c>
      <c r="G140" t="str">
        <f>VLOOKUP(B140, Продукция!A:E, 5, FALSE)</f>
        <v>женщины</v>
      </c>
      <c r="H140" t="str">
        <f>VLOOKUP(C140, Ткани!A:F, 2, FALSE)</f>
        <v>атлас</v>
      </c>
      <c r="I140" t="str">
        <f>VLOOKUP(C140, Ткани!A:F, 3, FALSE)</f>
        <v>синий</v>
      </c>
    </row>
    <row r="141" spans="1:9" hidden="1" x14ac:dyDescent="0.25">
      <c r="A141" s="3" t="s">
        <v>226</v>
      </c>
      <c r="B141" s="8" t="s">
        <v>81</v>
      </c>
      <c r="C141" s="3" t="s">
        <v>22</v>
      </c>
      <c r="D141" s="3">
        <v>55</v>
      </c>
      <c r="E141" s="7">
        <v>748</v>
      </c>
      <c r="F141" t="str">
        <f>VLOOKUP(B141, Продукция!A:E, 2, FALSE)</f>
        <v>бермуды</v>
      </c>
      <c r="G141" t="str">
        <f>VLOOKUP(B141, Продукция!A:E, 5, FALSE)</f>
        <v>мужчины</v>
      </c>
      <c r="H141" t="str">
        <f>VLOOKUP(C141, Ткани!A:F, 2, FALSE)</f>
        <v>вельвет</v>
      </c>
      <c r="I141" t="str">
        <f>VLOOKUP(C141, Ткани!A:F, 3, FALSE)</f>
        <v>черный</v>
      </c>
    </row>
    <row r="142" spans="1:9" hidden="1" x14ac:dyDescent="0.25">
      <c r="A142" s="3" t="s">
        <v>227</v>
      </c>
      <c r="B142" s="8" t="s">
        <v>29</v>
      </c>
      <c r="C142" s="3" t="s">
        <v>986</v>
      </c>
      <c r="D142" s="3">
        <v>113</v>
      </c>
      <c r="E142" s="7">
        <v>748</v>
      </c>
      <c r="F142" t="str">
        <f>VLOOKUP(B142, Продукция!A:E, 2, FALSE)</f>
        <v>рубашка</v>
      </c>
      <c r="G142" t="str">
        <f>VLOOKUP(B142, Продукция!A:E, 5, FALSE)</f>
        <v>девочки</v>
      </c>
      <c r="H142" t="str">
        <f>VLOOKUP(C142, Ткани!A:F, 2, FALSE)</f>
        <v>креп-сатин</v>
      </c>
      <c r="I142" t="str">
        <f>VLOOKUP(C142, Ткани!A:F, 3, FALSE)</f>
        <v>синий</v>
      </c>
    </row>
    <row r="143" spans="1:9" hidden="1" x14ac:dyDescent="0.25">
      <c r="A143" s="3" t="s">
        <v>228</v>
      </c>
      <c r="B143" s="8" t="s">
        <v>24</v>
      </c>
      <c r="C143" s="3" t="s">
        <v>999</v>
      </c>
      <c r="D143" s="3">
        <v>40</v>
      </c>
      <c r="E143" s="7">
        <v>749</v>
      </c>
      <c r="F143" t="str">
        <f>VLOOKUP(B143, Продукция!A:E, 2, FALSE)</f>
        <v>юбка с запахом</v>
      </c>
      <c r="G143" t="str">
        <f>VLOOKUP(B143, Продукция!A:E, 5, FALSE)</f>
        <v>девочки</v>
      </c>
      <c r="H143" t="str">
        <f>VLOOKUP(C143, Ткани!A:F, 2, FALSE)</f>
        <v>поплин</v>
      </c>
      <c r="I143" t="str">
        <f>VLOOKUP(C143, Ткани!A:F, 3, FALSE)</f>
        <v>синий</v>
      </c>
    </row>
    <row r="144" spans="1:9" hidden="1" x14ac:dyDescent="0.25">
      <c r="A144" s="3" t="s">
        <v>229</v>
      </c>
      <c r="B144" s="8" t="s">
        <v>23</v>
      </c>
      <c r="C144" s="3" t="s">
        <v>8</v>
      </c>
      <c r="D144" s="3">
        <v>66</v>
      </c>
      <c r="E144" s="7">
        <v>750</v>
      </c>
      <c r="F144" t="str">
        <f>VLOOKUP(B144, Продукция!A:E, 2, FALSE)</f>
        <v>юбка полусолнце</v>
      </c>
      <c r="G144" t="str">
        <f>VLOOKUP(B144, Продукция!A:E, 5, FALSE)</f>
        <v>девочки</v>
      </c>
      <c r="H144" t="str">
        <f>VLOOKUP(C144, Ткани!A:F, 2, FALSE)</f>
        <v>атлас</v>
      </c>
      <c r="I144" t="str">
        <f>VLOOKUP(C144, Ткани!A:F, 3, FALSE)</f>
        <v>красный</v>
      </c>
    </row>
    <row r="145" spans="1:9" hidden="1" x14ac:dyDescent="0.25">
      <c r="A145" s="3" t="s">
        <v>230</v>
      </c>
      <c r="B145" s="8" t="s">
        <v>35</v>
      </c>
      <c r="C145" s="3" t="s">
        <v>1005</v>
      </c>
      <c r="D145" s="3">
        <v>114</v>
      </c>
      <c r="E145" s="7">
        <v>750</v>
      </c>
      <c r="F145" t="str">
        <f>VLOOKUP(B145, Продукция!A:E, 2, FALSE)</f>
        <v>блузка с длинным рукавом</v>
      </c>
      <c r="G145" t="str">
        <f>VLOOKUP(B145, Продукция!A:E, 5, FALSE)</f>
        <v>девочки</v>
      </c>
      <c r="H145" t="str">
        <f>VLOOKUP(C145, Ткани!A:F, 2, FALSE)</f>
        <v>ситец</v>
      </c>
      <c r="I145" t="str">
        <f>VLOOKUP(C145, Ткани!A:F, 3, FALSE)</f>
        <v>коричневый</v>
      </c>
    </row>
    <row r="146" spans="1:9" hidden="1" x14ac:dyDescent="0.25">
      <c r="A146" s="3" t="s">
        <v>231</v>
      </c>
      <c r="B146" s="8" t="s">
        <v>74</v>
      </c>
      <c r="C146" s="3" t="s">
        <v>981</v>
      </c>
      <c r="D146" s="3">
        <v>57</v>
      </c>
      <c r="E146" s="7">
        <v>750</v>
      </c>
      <c r="F146" t="str">
        <f>VLOOKUP(B146, Продукция!A:E, 2, FALSE)</f>
        <v>брюки клеш</v>
      </c>
      <c r="G146" t="str">
        <f>VLOOKUP(B146, Продукция!A:E, 5, FALSE)</f>
        <v>женщины</v>
      </c>
      <c r="H146" t="str">
        <f>VLOOKUP(C146, Ткани!A:F, 2, FALSE)</f>
        <v>драп</v>
      </c>
      <c r="I146" t="str">
        <f>VLOOKUP(C146, Ткани!A:F, 3, FALSE)</f>
        <v>синий</v>
      </c>
    </row>
    <row r="147" spans="1:9" hidden="1" x14ac:dyDescent="0.25">
      <c r="A147" s="3" t="s">
        <v>232</v>
      </c>
      <c r="B147" s="8" t="s">
        <v>37</v>
      </c>
      <c r="C147" s="3" t="s">
        <v>978</v>
      </c>
      <c r="D147" s="3">
        <v>16</v>
      </c>
      <c r="E147" s="7">
        <v>751</v>
      </c>
      <c r="F147" t="str">
        <f>VLOOKUP(B147, Продукция!A:E, 2, FALSE)</f>
        <v>брюки прямые</v>
      </c>
      <c r="G147" t="str">
        <f>VLOOKUP(B147, Продукция!A:E, 5, FALSE)</f>
        <v>девочки</v>
      </c>
      <c r="H147" t="str">
        <f>VLOOKUP(C147, Ткани!A:F, 2, FALSE)</f>
        <v>джинса</v>
      </c>
      <c r="I147" t="str">
        <f>VLOOKUP(C147, Ткани!A:F, 3, FALSE)</f>
        <v>зеленый</v>
      </c>
    </row>
    <row r="148" spans="1:9" hidden="1" x14ac:dyDescent="0.25">
      <c r="A148" s="3" t="s">
        <v>233</v>
      </c>
      <c r="B148" s="8" t="s">
        <v>73</v>
      </c>
      <c r="C148" s="3" t="s">
        <v>980</v>
      </c>
      <c r="D148" s="3">
        <v>106</v>
      </c>
      <c r="E148" s="7">
        <v>751</v>
      </c>
      <c r="F148" t="str">
        <f>VLOOKUP(B148, Продукция!A:E, 2, FALSE)</f>
        <v>платье-трансформер</v>
      </c>
      <c r="G148" t="str">
        <f>VLOOKUP(B148, Продукция!A:E, 5, FALSE)</f>
        <v>женщины</v>
      </c>
      <c r="H148" t="str">
        <f>VLOOKUP(C148, Ткани!A:F, 2, FALSE)</f>
        <v>драп</v>
      </c>
      <c r="I148" t="str">
        <f>VLOOKUP(C148, Ткани!A:F, 3, FALSE)</f>
        <v>желтый</v>
      </c>
    </row>
    <row r="149" spans="1:9" hidden="1" x14ac:dyDescent="0.25">
      <c r="A149" s="3" t="s">
        <v>234</v>
      </c>
      <c r="B149" s="8" t="s">
        <v>73</v>
      </c>
      <c r="C149" s="3" t="s">
        <v>998</v>
      </c>
      <c r="D149" s="3">
        <v>11</v>
      </c>
      <c r="E149" s="7">
        <v>751</v>
      </c>
      <c r="F149" t="str">
        <f>VLOOKUP(B149, Продукция!A:E, 2, FALSE)</f>
        <v>платье-трансформер</v>
      </c>
      <c r="G149" t="str">
        <f>VLOOKUP(B149, Продукция!A:E, 5, FALSE)</f>
        <v>женщины</v>
      </c>
      <c r="H149" t="str">
        <f>VLOOKUP(C149, Ткани!A:F, 2, FALSE)</f>
        <v>поплин</v>
      </c>
      <c r="I149" t="str">
        <f>VLOOKUP(C149, Ткани!A:F, 3, FALSE)</f>
        <v>зеленый</v>
      </c>
    </row>
    <row r="150" spans="1:9" hidden="1" x14ac:dyDescent="0.25">
      <c r="A150" s="3" t="s">
        <v>235</v>
      </c>
      <c r="B150" s="8" t="s">
        <v>66</v>
      </c>
      <c r="C150" s="3" t="s">
        <v>985</v>
      </c>
      <c r="D150" s="3">
        <v>5</v>
      </c>
      <c r="E150" s="7">
        <v>752</v>
      </c>
      <c r="F150" t="str">
        <f>VLOOKUP(B150, Продукция!A:E, 2, FALSE)</f>
        <v>платье макси</v>
      </c>
      <c r="G150" t="str">
        <f>VLOOKUP(B150, Продукция!A:E, 5, FALSE)</f>
        <v>женщины</v>
      </c>
      <c r="H150" t="str">
        <f>VLOOKUP(C150, Ткани!A:F, 2, FALSE)</f>
        <v>крепдешин</v>
      </c>
      <c r="I150" t="str">
        <f>VLOOKUP(C150, Ткани!A:F, 3, FALSE)</f>
        <v>зеленый</v>
      </c>
    </row>
    <row r="151" spans="1:9" hidden="1" x14ac:dyDescent="0.25">
      <c r="A151" s="3" t="s">
        <v>236</v>
      </c>
      <c r="B151" s="8" t="s">
        <v>43</v>
      </c>
      <c r="C151" s="3" t="s">
        <v>985</v>
      </c>
      <c r="D151" s="3">
        <v>69</v>
      </c>
      <c r="E151" s="7">
        <v>753</v>
      </c>
      <c r="F151" t="str">
        <f>VLOOKUP(B151, Продукция!A:E, 2, FALSE)</f>
        <v>юбка с запахом</v>
      </c>
      <c r="G151" t="str">
        <f>VLOOKUP(B151, Продукция!A:E, 5, FALSE)</f>
        <v>женщины</v>
      </c>
      <c r="H151" t="str">
        <f>VLOOKUP(C151, Ткани!A:F, 2, FALSE)</f>
        <v>крепдешин</v>
      </c>
      <c r="I151" t="str">
        <f>VLOOKUP(C151, Ткани!A:F, 3, FALSE)</f>
        <v>зеленый</v>
      </c>
    </row>
    <row r="152" spans="1:9" hidden="1" x14ac:dyDescent="0.25">
      <c r="A152" s="3" t="s">
        <v>237</v>
      </c>
      <c r="B152" s="8" t="s">
        <v>74</v>
      </c>
      <c r="C152" s="3" t="s">
        <v>993</v>
      </c>
      <c r="D152" s="3">
        <v>97</v>
      </c>
      <c r="E152" s="7">
        <v>754</v>
      </c>
      <c r="F152" t="str">
        <f>VLOOKUP(B152, Продукция!A:E, 2, FALSE)</f>
        <v>брюки клеш</v>
      </c>
      <c r="G152" t="str">
        <f>VLOOKUP(B152, Продукция!A:E, 5, FALSE)</f>
        <v>женщины</v>
      </c>
      <c r="H152" t="str">
        <f>VLOOKUP(C152, Ткани!A:F, 2, FALSE)</f>
        <v>лён</v>
      </c>
      <c r="I152" t="str">
        <f>VLOOKUP(C152, Ткани!A:F, 3, FALSE)</f>
        <v>красный</v>
      </c>
    </row>
    <row r="153" spans="1:9" hidden="1" x14ac:dyDescent="0.25">
      <c r="A153" s="3" t="s">
        <v>238</v>
      </c>
      <c r="B153" s="8" t="s">
        <v>79</v>
      </c>
      <c r="C153" s="3" t="s">
        <v>979</v>
      </c>
      <c r="D153" s="3">
        <v>25</v>
      </c>
      <c r="E153" s="7">
        <v>755</v>
      </c>
      <c r="F153" t="str">
        <f>VLOOKUP(B153, Продукция!A:E, 2, FALSE)</f>
        <v>брюки прямые</v>
      </c>
      <c r="G153" t="str">
        <f>VLOOKUP(B153, Продукция!A:E, 5, FALSE)</f>
        <v>мальчики</v>
      </c>
      <c r="H153" t="str">
        <f>VLOOKUP(C153, Ткани!A:F, 2, FALSE)</f>
        <v>джинса</v>
      </c>
      <c r="I153" t="str">
        <f>VLOOKUP(C153, Ткани!A:F, 3, FALSE)</f>
        <v>белый</v>
      </c>
    </row>
    <row r="154" spans="1:9" hidden="1" x14ac:dyDescent="0.25">
      <c r="A154" s="3" t="s">
        <v>239</v>
      </c>
      <c r="B154" s="8" t="s">
        <v>69</v>
      </c>
      <c r="C154" s="3" t="s">
        <v>14</v>
      </c>
      <c r="D154" s="3">
        <v>6</v>
      </c>
      <c r="E154" s="7">
        <v>756</v>
      </c>
      <c r="F154" t="str">
        <f>VLOOKUP(B154, Продукция!A:E, 2, FALSE)</f>
        <v>юбка с оборкой</v>
      </c>
      <c r="G154" t="str">
        <f>VLOOKUP(B154, Продукция!A:E, 5, FALSE)</f>
        <v>женщины</v>
      </c>
      <c r="H154" t="str">
        <f>VLOOKUP(C154, Ткани!A:F, 2, FALSE)</f>
        <v>батист</v>
      </c>
      <c r="I154" t="str">
        <f>VLOOKUP(C154, Ткани!A:F, 3, FALSE)</f>
        <v>белый</v>
      </c>
    </row>
    <row r="155" spans="1:9" hidden="1" x14ac:dyDescent="0.25">
      <c r="A155" s="3" t="s">
        <v>240</v>
      </c>
      <c r="B155" s="8" t="s">
        <v>50</v>
      </c>
      <c r="C155" s="3" t="s">
        <v>1000</v>
      </c>
      <c r="D155" s="3">
        <v>61</v>
      </c>
      <c r="E155" s="7">
        <v>757</v>
      </c>
      <c r="F155" t="str">
        <f>VLOOKUP(B155, Продукция!A:E, 2, FALSE)</f>
        <v>капри</v>
      </c>
      <c r="G155" t="str">
        <f>VLOOKUP(B155, Продукция!A:E, 5, FALSE)</f>
        <v>женщины</v>
      </c>
      <c r="H155" t="str">
        <f>VLOOKUP(C155, Ткани!A:F, 2, FALSE)</f>
        <v>сатин</v>
      </c>
      <c r="I155" t="str">
        <f>VLOOKUP(C155, Ткани!A:F, 3, FALSE)</f>
        <v>красный</v>
      </c>
    </row>
    <row r="156" spans="1:9" hidden="1" x14ac:dyDescent="0.25">
      <c r="A156" s="3" t="s">
        <v>241</v>
      </c>
      <c r="B156" s="8" t="s">
        <v>53</v>
      </c>
      <c r="C156" s="3" t="s">
        <v>989</v>
      </c>
      <c r="D156" s="3">
        <v>82</v>
      </c>
      <c r="E156" s="7">
        <v>757</v>
      </c>
      <c r="F156" t="str">
        <f>VLOOKUP(B156, Продукция!A:E, 2, FALSE)</f>
        <v>платье-рубашка</v>
      </c>
      <c r="G156" t="str">
        <f>VLOOKUP(B156, Продукция!A:E, 5, FALSE)</f>
        <v>женщины</v>
      </c>
      <c r="H156" t="str">
        <f>VLOOKUP(C156, Ткани!A:F, 2, FALSE)</f>
        <v>лён</v>
      </c>
      <c r="I156" t="str">
        <f>VLOOKUP(C156, Ткани!A:F, 3, FALSE)</f>
        <v>белый</v>
      </c>
    </row>
    <row r="157" spans="1:9" hidden="1" x14ac:dyDescent="0.25">
      <c r="A157" s="3" t="s">
        <v>242</v>
      </c>
      <c r="B157" s="8" t="s">
        <v>63</v>
      </c>
      <c r="C157" s="3" t="s">
        <v>16</v>
      </c>
      <c r="D157" s="3">
        <v>81</v>
      </c>
      <c r="E157" s="7">
        <v>757</v>
      </c>
      <c r="F157" t="str">
        <f>VLOOKUP(B157, Продукция!A:E, 2, FALSE)</f>
        <v>платье с напуском на талии</v>
      </c>
      <c r="G157" t="str">
        <f>VLOOKUP(B157, Продукция!A:E, 5, FALSE)</f>
        <v>женщины</v>
      </c>
      <c r="H157" t="str">
        <f>VLOOKUP(C157, Ткани!A:F, 2, FALSE)</f>
        <v>батист</v>
      </c>
      <c r="I157" t="str">
        <f>VLOOKUP(C157, Ткани!A:F, 3, FALSE)</f>
        <v>розовый</v>
      </c>
    </row>
    <row r="158" spans="1:9" hidden="1" x14ac:dyDescent="0.25">
      <c r="A158" s="3" t="s">
        <v>243</v>
      </c>
      <c r="B158" s="8" t="s">
        <v>63</v>
      </c>
      <c r="C158" s="3" t="s">
        <v>20</v>
      </c>
      <c r="D158" s="3">
        <v>43</v>
      </c>
      <c r="E158" s="7">
        <v>758</v>
      </c>
      <c r="F158" t="str">
        <f>VLOOKUP(B158, Продукция!A:E, 2, FALSE)</f>
        <v>платье с напуском на талии</v>
      </c>
      <c r="G158" t="str">
        <f>VLOOKUP(B158, Продукция!A:E, 5, FALSE)</f>
        <v>женщины</v>
      </c>
      <c r="H158" t="str">
        <f>VLOOKUP(C158, Ткани!A:F, 2, FALSE)</f>
        <v>вельвет</v>
      </c>
      <c r="I158" t="str">
        <f>VLOOKUP(C158, Ткани!A:F, 3, FALSE)</f>
        <v>красный</v>
      </c>
    </row>
    <row r="159" spans="1:9" hidden="1" x14ac:dyDescent="0.25">
      <c r="A159" s="3" t="s">
        <v>244</v>
      </c>
      <c r="B159" s="8" t="s">
        <v>23</v>
      </c>
      <c r="C159" s="3" t="s">
        <v>978</v>
      </c>
      <c r="D159" s="3">
        <v>63</v>
      </c>
      <c r="E159" s="7">
        <v>759</v>
      </c>
      <c r="F159" t="str">
        <f>VLOOKUP(B159, Продукция!A:E, 2, FALSE)</f>
        <v>юбка полусолнце</v>
      </c>
      <c r="G159" t="str">
        <f>VLOOKUP(B159, Продукция!A:E, 5, FALSE)</f>
        <v>девочки</v>
      </c>
      <c r="H159" t="str">
        <f>VLOOKUP(C159, Ткани!A:F, 2, FALSE)</f>
        <v>джинса</v>
      </c>
      <c r="I159" t="str">
        <f>VLOOKUP(C159, Ткани!A:F, 3, FALSE)</f>
        <v>зеленый</v>
      </c>
    </row>
    <row r="160" spans="1:9" hidden="1" x14ac:dyDescent="0.25">
      <c r="A160" s="3" t="s">
        <v>245</v>
      </c>
      <c r="B160" s="8" t="s">
        <v>37</v>
      </c>
      <c r="C160" s="3" t="s">
        <v>998</v>
      </c>
      <c r="D160" s="3">
        <v>46</v>
      </c>
      <c r="E160" s="7">
        <v>760</v>
      </c>
      <c r="F160" t="str">
        <f>VLOOKUP(B160, Продукция!A:E, 2, FALSE)</f>
        <v>брюки прямые</v>
      </c>
      <c r="G160" t="str">
        <f>VLOOKUP(B160, Продукция!A:E, 5, FALSE)</f>
        <v>девочки</v>
      </c>
      <c r="H160" t="str">
        <f>VLOOKUP(C160, Ткани!A:F, 2, FALSE)</f>
        <v>поплин</v>
      </c>
      <c r="I160" t="str">
        <f>VLOOKUP(C160, Ткани!A:F, 3, FALSE)</f>
        <v>зеленый</v>
      </c>
    </row>
    <row r="161" spans="1:9" hidden="1" x14ac:dyDescent="0.25">
      <c r="A161" s="3" t="s">
        <v>246</v>
      </c>
      <c r="B161" s="8" t="s">
        <v>55</v>
      </c>
      <c r="C161" s="3" t="s">
        <v>982</v>
      </c>
      <c r="D161" s="3">
        <v>108</v>
      </c>
      <c r="E161" s="7">
        <v>761</v>
      </c>
      <c r="F161" t="str">
        <f>VLOOKUP(B161, Продукция!A:E, 2, FALSE)</f>
        <v>платье с запахом</v>
      </c>
      <c r="G161" t="str">
        <f>VLOOKUP(B161, Продукция!A:E, 5, FALSE)</f>
        <v>женщины</v>
      </c>
      <c r="H161" t="str">
        <f>VLOOKUP(C161, Ткани!A:F, 2, FALSE)</f>
        <v>драп</v>
      </c>
      <c r="I161" t="str">
        <f>VLOOKUP(C161, Ткани!A:F, 3, FALSE)</f>
        <v>красный</v>
      </c>
    </row>
    <row r="162" spans="1:9" hidden="1" x14ac:dyDescent="0.25">
      <c r="A162" s="3" t="s">
        <v>247</v>
      </c>
      <c r="B162" s="8" t="s">
        <v>74</v>
      </c>
      <c r="C162" s="3" t="s">
        <v>999</v>
      </c>
      <c r="D162" s="3">
        <v>80</v>
      </c>
      <c r="E162" s="7">
        <v>761</v>
      </c>
      <c r="F162" t="str">
        <f>VLOOKUP(B162, Продукция!A:E, 2, FALSE)</f>
        <v>брюки клеш</v>
      </c>
      <c r="G162" t="str">
        <f>VLOOKUP(B162, Продукция!A:E, 5, FALSE)</f>
        <v>женщины</v>
      </c>
      <c r="H162" t="str">
        <f>VLOOKUP(C162, Ткани!A:F, 2, FALSE)</f>
        <v>поплин</v>
      </c>
      <c r="I162" t="str">
        <f>VLOOKUP(C162, Ткани!A:F, 3, FALSE)</f>
        <v>синий</v>
      </c>
    </row>
    <row r="163" spans="1:9" hidden="1" x14ac:dyDescent="0.25">
      <c r="A163" s="3" t="s">
        <v>248</v>
      </c>
      <c r="B163" s="8" t="s">
        <v>75</v>
      </c>
      <c r="C163" s="3" t="s">
        <v>995</v>
      </c>
      <c r="D163" s="3">
        <v>29</v>
      </c>
      <c r="E163" s="7">
        <v>761</v>
      </c>
      <c r="F163" t="str">
        <f>VLOOKUP(B163, Продукция!A:E, 2, FALSE)</f>
        <v>платье-жилет</v>
      </c>
      <c r="G163" t="str">
        <f>VLOOKUP(B163, Продукция!A:E, 5, FALSE)</f>
        <v>женщины</v>
      </c>
      <c r="H163" t="str">
        <f>VLOOKUP(C163, Ткани!A:F, 2, FALSE)</f>
        <v>муслин</v>
      </c>
      <c r="I163" t="str">
        <f>VLOOKUP(C163, Ткани!A:F, 3, FALSE)</f>
        <v>красный</v>
      </c>
    </row>
    <row r="164" spans="1:9" hidden="1" x14ac:dyDescent="0.25">
      <c r="A164" s="3" t="s">
        <v>249</v>
      </c>
      <c r="B164" s="8" t="s">
        <v>67</v>
      </c>
      <c r="C164" s="3" t="s">
        <v>1004</v>
      </c>
      <c r="D164" s="3">
        <v>67</v>
      </c>
      <c r="E164" s="7">
        <v>762</v>
      </c>
      <c r="F164" t="str">
        <f>VLOOKUP(B164, Продукция!A:E, 2, FALSE)</f>
        <v>платье-сарафан</v>
      </c>
      <c r="G164" t="str">
        <f>VLOOKUP(B164, Продукция!A:E, 5, FALSE)</f>
        <v>женщины</v>
      </c>
      <c r="H164" t="str">
        <f>VLOOKUP(C164, Ткани!A:F, 2, FALSE)</f>
        <v>ситец</v>
      </c>
      <c r="I164" t="str">
        <f>VLOOKUP(C164, Ткани!A:F, 3, FALSE)</f>
        <v>белый</v>
      </c>
    </row>
    <row r="165" spans="1:9" hidden="1" x14ac:dyDescent="0.25">
      <c r="A165" s="3" t="s">
        <v>250</v>
      </c>
      <c r="B165" s="8" t="s">
        <v>27</v>
      </c>
      <c r="C165" s="3" t="s">
        <v>998</v>
      </c>
      <c r="D165" s="3">
        <v>73</v>
      </c>
      <c r="E165" s="7">
        <v>762</v>
      </c>
      <c r="F165" t="str">
        <f>VLOOKUP(B165, Продукция!A:E, 2, FALSE)</f>
        <v>бриджи</v>
      </c>
      <c r="G165" t="str">
        <f>VLOOKUP(B165, Продукция!A:E, 5, FALSE)</f>
        <v>девочки</v>
      </c>
      <c r="H165" t="str">
        <f>VLOOKUP(C165, Ткани!A:F, 2, FALSE)</f>
        <v>поплин</v>
      </c>
      <c r="I165" t="str">
        <f>VLOOKUP(C165, Ткани!A:F, 3, FALSE)</f>
        <v>зеленый</v>
      </c>
    </row>
    <row r="166" spans="1:9" hidden="1" x14ac:dyDescent="0.25">
      <c r="A166" s="3" t="s">
        <v>251</v>
      </c>
      <c r="B166" s="8" t="s">
        <v>81</v>
      </c>
      <c r="C166" s="3" t="s">
        <v>21</v>
      </c>
      <c r="D166" s="3">
        <v>87</v>
      </c>
      <c r="E166" s="7">
        <v>762</v>
      </c>
      <c r="F166" t="str">
        <f>VLOOKUP(B166, Продукция!A:E, 2, FALSE)</f>
        <v>бермуды</v>
      </c>
      <c r="G166" t="str">
        <f>VLOOKUP(B166, Продукция!A:E, 5, FALSE)</f>
        <v>мужчины</v>
      </c>
      <c r="H166" t="str">
        <f>VLOOKUP(C166, Ткани!A:F, 2, FALSE)</f>
        <v>вельвет</v>
      </c>
      <c r="I166" t="str">
        <f>VLOOKUP(C166, Ткани!A:F, 3, FALSE)</f>
        <v>синий</v>
      </c>
    </row>
    <row r="167" spans="1:9" hidden="1" x14ac:dyDescent="0.25">
      <c r="A167" s="3" t="s">
        <v>252</v>
      </c>
      <c r="B167" s="8" t="s">
        <v>34</v>
      </c>
      <c r="C167" s="3" t="s">
        <v>12</v>
      </c>
      <c r="D167" s="3">
        <v>110</v>
      </c>
      <c r="E167" s="7">
        <v>763</v>
      </c>
      <c r="F167" t="str">
        <f>VLOOKUP(B167, Продукция!A:E, 2, FALSE)</f>
        <v>платье с кокеткой</v>
      </c>
      <c r="G167" t="str">
        <f>VLOOKUP(B167, Продукция!A:E, 5, FALSE)</f>
        <v>девочки</v>
      </c>
      <c r="H167" t="str">
        <f>VLOOKUP(C167, Ткани!A:F, 2, FALSE)</f>
        <v>бархат</v>
      </c>
      <c r="I167" t="str">
        <f>VLOOKUP(C167, Ткани!A:F, 3, FALSE)</f>
        <v>синий</v>
      </c>
    </row>
    <row r="168" spans="1:9" hidden="1" x14ac:dyDescent="0.25">
      <c r="A168" s="3" t="s">
        <v>253</v>
      </c>
      <c r="B168" s="8" t="s">
        <v>44</v>
      </c>
      <c r="C168" s="3" t="s">
        <v>998</v>
      </c>
      <c r="D168" s="3">
        <v>52</v>
      </c>
      <c r="E168" s="7">
        <v>763</v>
      </c>
      <c r="F168" t="str">
        <f>VLOOKUP(B168, Продукция!A:E, 2, FALSE)</f>
        <v>юбка солнце</v>
      </c>
      <c r="G168" t="str">
        <f>VLOOKUP(B168, Продукция!A:E, 5, FALSE)</f>
        <v>женщины</v>
      </c>
      <c r="H168" t="str">
        <f>VLOOKUP(C168, Ткани!A:F, 2, FALSE)</f>
        <v>поплин</v>
      </c>
      <c r="I168" t="str">
        <f>VLOOKUP(C168, Ткани!A:F, 3, FALSE)</f>
        <v>зеленый</v>
      </c>
    </row>
    <row r="169" spans="1:9" hidden="1" x14ac:dyDescent="0.25">
      <c r="A169" s="3" t="s">
        <v>254</v>
      </c>
      <c r="B169" s="8" t="s">
        <v>49</v>
      </c>
      <c r="C169" s="3" t="s">
        <v>995</v>
      </c>
      <c r="D169" s="3">
        <v>81</v>
      </c>
      <c r="E169" s="7">
        <v>763</v>
      </c>
      <c r="F169" t="str">
        <f>VLOOKUP(B169, Продукция!A:E, 2, FALSE)</f>
        <v>бриджи</v>
      </c>
      <c r="G169" t="str">
        <f>VLOOKUP(B169, Продукция!A:E, 5, FALSE)</f>
        <v>женщины</v>
      </c>
      <c r="H169" t="str">
        <f>VLOOKUP(C169, Ткани!A:F, 2, FALSE)</f>
        <v>муслин</v>
      </c>
      <c r="I169" t="str">
        <f>VLOOKUP(C169, Ткани!A:F, 3, FALSE)</f>
        <v>красный</v>
      </c>
    </row>
    <row r="170" spans="1:9" hidden="1" x14ac:dyDescent="0.25">
      <c r="A170" s="3" t="s">
        <v>255</v>
      </c>
      <c r="B170" s="8" t="s">
        <v>33</v>
      </c>
      <c r="C170" s="3" t="s">
        <v>17</v>
      </c>
      <c r="D170" s="3">
        <v>19</v>
      </c>
      <c r="E170" s="7">
        <v>764</v>
      </c>
      <c r="F170" t="str">
        <f>VLOOKUP(B170, Продукция!A:E, 2, FALSE)</f>
        <v>платье прямое</v>
      </c>
      <c r="G170" t="str">
        <f>VLOOKUP(B170, Продукция!A:E, 5, FALSE)</f>
        <v>девочки</v>
      </c>
      <c r="H170" t="str">
        <f>VLOOKUP(C170, Ткани!A:F, 2, FALSE)</f>
        <v>бязь</v>
      </c>
      <c r="I170" t="str">
        <f>VLOOKUP(C170, Ткани!A:F, 3, FALSE)</f>
        <v>белый</v>
      </c>
    </row>
    <row r="171" spans="1:9" hidden="1" x14ac:dyDescent="0.25">
      <c r="A171" s="3" t="s">
        <v>256</v>
      </c>
      <c r="B171" s="8" t="s">
        <v>60</v>
      </c>
      <c r="C171" s="3" t="s">
        <v>979</v>
      </c>
      <c r="D171" s="3">
        <v>27</v>
      </c>
      <c r="E171" s="7">
        <v>764</v>
      </c>
      <c r="F171" t="str">
        <f>VLOOKUP(B171, Продукция!A:E, 2, FALSE)</f>
        <v>блузка с длинным рукавом</v>
      </c>
      <c r="G171" t="str">
        <f>VLOOKUP(B171, Продукция!A:E, 5, FALSE)</f>
        <v>женщины</v>
      </c>
      <c r="H171" t="str">
        <f>VLOOKUP(C171, Ткани!A:F, 2, FALSE)</f>
        <v>джинса</v>
      </c>
      <c r="I171" t="str">
        <f>VLOOKUP(C171, Ткани!A:F, 3, FALSE)</f>
        <v>белый</v>
      </c>
    </row>
    <row r="172" spans="1:9" hidden="1" x14ac:dyDescent="0.25">
      <c r="A172" s="3" t="s">
        <v>257</v>
      </c>
      <c r="B172" s="8" t="s">
        <v>76</v>
      </c>
      <c r="C172" s="3" t="s">
        <v>991</v>
      </c>
      <c r="D172" s="3">
        <v>104</v>
      </c>
      <c r="E172" s="7">
        <v>764</v>
      </c>
      <c r="F172" t="str">
        <f>VLOOKUP(B172, Продукция!A:E, 2, FALSE)</f>
        <v>рубашка</v>
      </c>
      <c r="G172" t="str">
        <f>VLOOKUP(B172, Продукция!A:E, 5, FALSE)</f>
        <v>мальчики</v>
      </c>
      <c r="H172" t="str">
        <f>VLOOKUP(C172, Ткани!A:F, 2, FALSE)</f>
        <v>лён</v>
      </c>
      <c r="I172" t="str">
        <f>VLOOKUP(C172, Ткани!A:F, 3, FALSE)</f>
        <v>синий</v>
      </c>
    </row>
    <row r="173" spans="1:9" hidden="1" x14ac:dyDescent="0.25">
      <c r="A173" s="3" t="s">
        <v>258</v>
      </c>
      <c r="B173" s="8" t="s">
        <v>67</v>
      </c>
      <c r="C173" s="3" t="s">
        <v>22</v>
      </c>
      <c r="D173" s="3">
        <v>29</v>
      </c>
      <c r="E173" s="7">
        <v>765</v>
      </c>
      <c r="F173" t="str">
        <f>VLOOKUP(B173, Продукция!A:E, 2, FALSE)</f>
        <v>платье-сарафан</v>
      </c>
      <c r="G173" t="str">
        <f>VLOOKUP(B173, Продукция!A:E, 5, FALSE)</f>
        <v>женщины</v>
      </c>
      <c r="H173" t="str">
        <f>VLOOKUP(C173, Ткани!A:F, 2, FALSE)</f>
        <v>вельвет</v>
      </c>
      <c r="I173" t="str">
        <f>VLOOKUP(C173, Ткани!A:F, 3, FALSE)</f>
        <v>черный</v>
      </c>
    </row>
    <row r="174" spans="1:9" hidden="1" x14ac:dyDescent="0.25">
      <c r="A174" s="3" t="s">
        <v>259</v>
      </c>
      <c r="B174" s="8" t="s">
        <v>67</v>
      </c>
      <c r="C174" s="3" t="s">
        <v>994</v>
      </c>
      <c r="D174" s="3">
        <v>93</v>
      </c>
      <c r="E174" s="7">
        <v>766</v>
      </c>
      <c r="F174" t="str">
        <f>VLOOKUP(B174, Продукция!A:E, 2, FALSE)</f>
        <v>платье-сарафан</v>
      </c>
      <c r="G174" t="str">
        <f>VLOOKUP(B174, Продукция!A:E, 5, FALSE)</f>
        <v>женщины</v>
      </c>
      <c r="H174" t="str">
        <f>VLOOKUP(C174, Ткани!A:F, 2, FALSE)</f>
        <v>муслин</v>
      </c>
      <c r="I174" t="str">
        <f>VLOOKUP(C174, Ткани!A:F, 3, FALSE)</f>
        <v>синий</v>
      </c>
    </row>
    <row r="175" spans="1:9" hidden="1" x14ac:dyDescent="0.25">
      <c r="A175" s="3" t="s">
        <v>260</v>
      </c>
      <c r="B175" s="8" t="s">
        <v>59</v>
      </c>
      <c r="C175" s="3" t="s">
        <v>998</v>
      </c>
      <c r="D175" s="3">
        <v>77</v>
      </c>
      <c r="E175" s="7">
        <v>767</v>
      </c>
      <c r="F175" t="str">
        <f>VLOOKUP(B175, Продукция!A:E, 2, FALSE)</f>
        <v>платье миди</v>
      </c>
      <c r="G175" t="str">
        <f>VLOOKUP(B175, Продукция!A:E, 5, FALSE)</f>
        <v>женщины</v>
      </c>
      <c r="H175" t="str">
        <f>VLOOKUP(C175, Ткани!A:F, 2, FALSE)</f>
        <v>поплин</v>
      </c>
      <c r="I175" t="str">
        <f>VLOOKUP(C175, Ткани!A:F, 3, FALSE)</f>
        <v>зеленый</v>
      </c>
    </row>
    <row r="176" spans="1:9" hidden="1" x14ac:dyDescent="0.25">
      <c r="A176" s="3" t="s">
        <v>261</v>
      </c>
      <c r="B176" s="8" t="s">
        <v>61</v>
      </c>
      <c r="C176" s="3" t="s">
        <v>8</v>
      </c>
      <c r="D176" s="3">
        <v>47</v>
      </c>
      <c r="E176" s="7">
        <v>767</v>
      </c>
      <c r="F176" t="str">
        <f>VLOOKUP(B176, Продукция!A:E, 2, FALSE)</f>
        <v>платье прямое</v>
      </c>
      <c r="G176" t="str">
        <f>VLOOKUP(B176, Продукция!A:E, 5, FALSE)</f>
        <v>женщины</v>
      </c>
      <c r="H176" t="str">
        <f>VLOOKUP(C176, Ткани!A:F, 2, FALSE)</f>
        <v>атлас</v>
      </c>
      <c r="I176" t="str">
        <f>VLOOKUP(C176, Ткани!A:F, 3, FALSE)</f>
        <v>красный</v>
      </c>
    </row>
    <row r="177" spans="1:9" hidden="1" x14ac:dyDescent="0.25">
      <c r="A177" s="3" t="s">
        <v>262</v>
      </c>
      <c r="B177" s="8" t="s">
        <v>62</v>
      </c>
      <c r="C177" s="3" t="s">
        <v>997</v>
      </c>
      <c r="D177" s="3">
        <v>88</v>
      </c>
      <c r="E177" s="7">
        <v>767</v>
      </c>
      <c r="F177" t="str">
        <f>VLOOKUP(B177, Продукция!A:E, 2, FALSE)</f>
        <v>платье-халат</v>
      </c>
      <c r="G177" t="str">
        <f>VLOOKUP(B177, Продукция!A:E, 5, FALSE)</f>
        <v>женщины</v>
      </c>
      <c r="H177" t="str">
        <f>VLOOKUP(C177, Ткани!A:F, 2, FALSE)</f>
        <v>поплин</v>
      </c>
      <c r="I177" t="str">
        <f>VLOOKUP(C177, Ткани!A:F, 3, FALSE)</f>
        <v>желтый</v>
      </c>
    </row>
    <row r="178" spans="1:9" hidden="1" x14ac:dyDescent="0.25">
      <c r="A178" s="3" t="s">
        <v>263</v>
      </c>
      <c r="B178" s="8" t="s">
        <v>43</v>
      </c>
      <c r="C178" s="3" t="s">
        <v>15</v>
      </c>
      <c r="D178" s="3">
        <v>90</v>
      </c>
      <c r="E178" s="7">
        <v>768</v>
      </c>
      <c r="F178" t="str">
        <f>VLOOKUP(B178, Продукция!A:E, 2, FALSE)</f>
        <v>юбка с запахом</v>
      </c>
      <c r="G178" t="str">
        <f>VLOOKUP(B178, Продукция!A:E, 5, FALSE)</f>
        <v>женщины</v>
      </c>
      <c r="H178" t="str">
        <f>VLOOKUP(C178, Ткани!A:F, 2, FALSE)</f>
        <v>батист</v>
      </c>
      <c r="I178" t="str">
        <f>VLOOKUP(C178, Ткани!A:F, 3, FALSE)</f>
        <v>голубой</v>
      </c>
    </row>
    <row r="179" spans="1:9" hidden="1" x14ac:dyDescent="0.25">
      <c r="A179" s="3" t="s">
        <v>264</v>
      </c>
      <c r="B179" s="8" t="s">
        <v>44</v>
      </c>
      <c r="C179" s="3" t="s">
        <v>992</v>
      </c>
      <c r="D179" s="3">
        <v>111</v>
      </c>
      <c r="E179" s="7">
        <v>768</v>
      </c>
      <c r="F179" t="str">
        <f>VLOOKUP(B179, Продукция!A:E, 2, FALSE)</f>
        <v>юбка солнце</v>
      </c>
      <c r="G179" t="str">
        <f>VLOOKUP(B179, Продукция!A:E, 5, FALSE)</f>
        <v>женщины</v>
      </c>
      <c r="H179" t="str">
        <f>VLOOKUP(C179, Ткани!A:F, 2, FALSE)</f>
        <v>лён</v>
      </c>
      <c r="I179" t="str">
        <f>VLOOKUP(C179, Ткани!A:F, 3, FALSE)</f>
        <v>желтый</v>
      </c>
    </row>
    <row r="180" spans="1:9" hidden="1" x14ac:dyDescent="0.25">
      <c r="A180" s="3" t="s">
        <v>265</v>
      </c>
      <c r="B180" s="8" t="s">
        <v>53</v>
      </c>
      <c r="C180" s="3" t="s">
        <v>1001</v>
      </c>
      <c r="D180" s="3">
        <v>103</v>
      </c>
      <c r="E180" s="7">
        <v>768</v>
      </c>
      <c r="F180" t="str">
        <f>VLOOKUP(B180, Продукция!A:E, 2, FALSE)</f>
        <v>платье-рубашка</v>
      </c>
      <c r="G180" t="str">
        <f>VLOOKUP(B180, Продукция!A:E, 5, FALSE)</f>
        <v>женщины</v>
      </c>
      <c r="H180" t="str">
        <f>VLOOKUP(C180, Ткани!A:F, 2, FALSE)</f>
        <v>сатин</v>
      </c>
      <c r="I180" t="str">
        <f>VLOOKUP(C180, Ткани!A:F, 3, FALSE)</f>
        <v>синий</v>
      </c>
    </row>
    <row r="181" spans="1:9" hidden="1" x14ac:dyDescent="0.25">
      <c r="A181" s="3" t="s">
        <v>266</v>
      </c>
      <c r="B181" s="8" t="s">
        <v>63</v>
      </c>
      <c r="C181" s="3" t="s">
        <v>996</v>
      </c>
      <c r="D181" s="3">
        <v>64</v>
      </c>
      <c r="E181" s="7">
        <v>768</v>
      </c>
      <c r="F181" t="str">
        <f>VLOOKUP(B181, Продукция!A:E, 2, FALSE)</f>
        <v>платье с напуском на талии</v>
      </c>
      <c r="G181" t="str">
        <f>VLOOKUP(B181, Продукция!A:E, 5, FALSE)</f>
        <v>женщины</v>
      </c>
      <c r="H181" t="str">
        <f>VLOOKUP(C181, Ткани!A:F, 2, FALSE)</f>
        <v>муслин</v>
      </c>
      <c r="I181" t="str">
        <f>VLOOKUP(C181, Ткани!A:F, 3, FALSE)</f>
        <v>зеленый</v>
      </c>
    </row>
    <row r="182" spans="1:9" hidden="1" x14ac:dyDescent="0.25">
      <c r="A182" s="3" t="s">
        <v>267</v>
      </c>
      <c r="B182" s="8" t="s">
        <v>26</v>
      </c>
      <c r="C182" s="3" t="s">
        <v>21</v>
      </c>
      <c r="D182" s="3">
        <v>31</v>
      </c>
      <c r="E182" s="7">
        <v>769</v>
      </c>
      <c r="F182" t="str">
        <f>VLOOKUP(B182, Продукция!A:E, 2, FALSE)</f>
        <v>юбка солнце</v>
      </c>
      <c r="G182" t="str">
        <f>VLOOKUP(B182, Продукция!A:E, 5, FALSE)</f>
        <v>девочки</v>
      </c>
      <c r="H182" t="str">
        <f>VLOOKUP(C182, Ткани!A:F, 2, FALSE)</f>
        <v>вельвет</v>
      </c>
      <c r="I182" t="str">
        <f>VLOOKUP(C182, Ткани!A:F, 3, FALSE)</f>
        <v>синий</v>
      </c>
    </row>
    <row r="183" spans="1:9" hidden="1" x14ac:dyDescent="0.25">
      <c r="A183" s="3" t="s">
        <v>268</v>
      </c>
      <c r="B183" s="8" t="s">
        <v>35</v>
      </c>
      <c r="C183" s="3" t="s">
        <v>1001</v>
      </c>
      <c r="D183" s="3">
        <v>103</v>
      </c>
      <c r="E183" s="7">
        <v>770</v>
      </c>
      <c r="F183" t="str">
        <f>VLOOKUP(B183, Продукция!A:E, 2, FALSE)</f>
        <v>блузка с длинным рукавом</v>
      </c>
      <c r="G183" t="str">
        <f>VLOOKUP(B183, Продукция!A:E, 5, FALSE)</f>
        <v>девочки</v>
      </c>
      <c r="H183" t="str">
        <f>VLOOKUP(C183, Ткани!A:F, 2, FALSE)</f>
        <v>сатин</v>
      </c>
      <c r="I183" t="str">
        <f>VLOOKUP(C183, Ткани!A:F, 3, FALSE)</f>
        <v>синий</v>
      </c>
    </row>
    <row r="184" spans="1:9" hidden="1" x14ac:dyDescent="0.25">
      <c r="A184" s="3" t="s">
        <v>269</v>
      </c>
      <c r="B184" s="8" t="s">
        <v>77</v>
      </c>
      <c r="C184" s="3" t="s">
        <v>22</v>
      </c>
      <c r="D184" s="3">
        <v>8</v>
      </c>
      <c r="E184" s="7">
        <v>770</v>
      </c>
      <c r="F184" t="str">
        <f>VLOOKUP(B184, Продукция!A:E, 2, FALSE)</f>
        <v>брюки зауженные</v>
      </c>
      <c r="G184" t="str">
        <f>VLOOKUP(B184, Продукция!A:E, 5, FALSE)</f>
        <v>мальчики</v>
      </c>
      <c r="H184" t="str">
        <f>VLOOKUP(C184, Ткани!A:F, 2, FALSE)</f>
        <v>вельвет</v>
      </c>
      <c r="I184" t="str">
        <f>VLOOKUP(C184, Ткани!A:F, 3, FALSE)</f>
        <v>черный</v>
      </c>
    </row>
    <row r="185" spans="1:9" hidden="1" x14ac:dyDescent="0.25">
      <c r="A185" s="3" t="s">
        <v>270</v>
      </c>
      <c r="B185" s="8" t="s">
        <v>72</v>
      </c>
      <c r="C185" s="3" t="s">
        <v>15</v>
      </c>
      <c r="D185" s="3">
        <v>3</v>
      </c>
      <c r="E185" s="7">
        <v>771</v>
      </c>
      <c r="F185" t="str">
        <f>VLOOKUP(B185, Продукция!A:E, 2, FALSE)</f>
        <v>брюки прямые</v>
      </c>
      <c r="G185" t="str">
        <f>VLOOKUP(B185, Продукция!A:E, 5, FALSE)</f>
        <v>женщины</v>
      </c>
      <c r="H185" t="str">
        <f>VLOOKUP(C185, Ткани!A:F, 2, FALSE)</f>
        <v>батист</v>
      </c>
      <c r="I185" t="str">
        <f>VLOOKUP(C185, Ткани!A:F, 3, FALSE)</f>
        <v>голубой</v>
      </c>
    </row>
    <row r="186" spans="1:9" hidden="1" x14ac:dyDescent="0.25">
      <c r="A186" s="3" t="s">
        <v>271</v>
      </c>
      <c r="B186" s="8" t="s">
        <v>61</v>
      </c>
      <c r="C186" s="3" t="s">
        <v>996</v>
      </c>
      <c r="D186" s="3">
        <v>97</v>
      </c>
      <c r="E186" s="7">
        <v>772</v>
      </c>
      <c r="F186" t="str">
        <f>VLOOKUP(B186, Продукция!A:E, 2, FALSE)</f>
        <v>платье прямое</v>
      </c>
      <c r="G186" t="str">
        <f>VLOOKUP(B186, Продукция!A:E, 5, FALSE)</f>
        <v>женщины</v>
      </c>
      <c r="H186" t="str">
        <f>VLOOKUP(C186, Ткани!A:F, 2, FALSE)</f>
        <v>муслин</v>
      </c>
      <c r="I186" t="str">
        <f>VLOOKUP(C186, Ткани!A:F, 3, FALSE)</f>
        <v>зеленый</v>
      </c>
    </row>
    <row r="187" spans="1:9" hidden="1" x14ac:dyDescent="0.25">
      <c r="A187" s="3" t="s">
        <v>272</v>
      </c>
      <c r="B187" s="8" t="s">
        <v>73</v>
      </c>
      <c r="C187" s="3" t="s">
        <v>16</v>
      </c>
      <c r="D187" s="3">
        <v>71</v>
      </c>
      <c r="E187" s="7">
        <v>772</v>
      </c>
      <c r="F187" t="str">
        <f>VLOOKUP(B187, Продукция!A:E, 2, FALSE)</f>
        <v>платье-трансформер</v>
      </c>
      <c r="G187" t="str">
        <f>VLOOKUP(B187, Продукция!A:E, 5, FALSE)</f>
        <v>женщины</v>
      </c>
      <c r="H187" t="str">
        <f>VLOOKUP(C187, Ткани!A:F, 2, FALSE)</f>
        <v>батист</v>
      </c>
      <c r="I187" t="str">
        <f>VLOOKUP(C187, Ткани!A:F, 3, FALSE)</f>
        <v>розовый</v>
      </c>
    </row>
    <row r="188" spans="1:9" hidden="1" x14ac:dyDescent="0.25">
      <c r="A188" s="3" t="s">
        <v>273</v>
      </c>
      <c r="B188" s="8" t="s">
        <v>25</v>
      </c>
      <c r="C188" s="3" t="s">
        <v>14</v>
      </c>
      <c r="D188" s="3">
        <v>92</v>
      </c>
      <c r="E188" s="7">
        <v>773</v>
      </c>
      <c r="F188" t="str">
        <f>VLOOKUP(B188, Продукция!A:E, 2, FALSE)</f>
        <v>юбка со складками</v>
      </c>
      <c r="G188" t="str">
        <f>VLOOKUP(B188, Продукция!A:E, 5, FALSE)</f>
        <v>девочки</v>
      </c>
      <c r="H188" t="str">
        <f>VLOOKUP(C188, Ткани!A:F, 2, FALSE)</f>
        <v>батист</v>
      </c>
      <c r="I188" t="str">
        <f>VLOOKUP(C188, Ткани!A:F, 3, FALSE)</f>
        <v>белый</v>
      </c>
    </row>
    <row r="189" spans="1:9" hidden="1" x14ac:dyDescent="0.25">
      <c r="A189" s="3" t="s">
        <v>274</v>
      </c>
      <c r="B189" s="8" t="s">
        <v>33</v>
      </c>
      <c r="C189" s="3" t="s">
        <v>995</v>
      </c>
      <c r="D189" s="3">
        <v>19</v>
      </c>
      <c r="E189" s="7">
        <v>774</v>
      </c>
      <c r="F189" t="str">
        <f>VLOOKUP(B189, Продукция!A:E, 2, FALSE)</f>
        <v>платье прямое</v>
      </c>
      <c r="G189" t="str">
        <f>VLOOKUP(B189, Продукция!A:E, 5, FALSE)</f>
        <v>девочки</v>
      </c>
      <c r="H189" t="str">
        <f>VLOOKUP(C189, Ткани!A:F, 2, FALSE)</f>
        <v>муслин</v>
      </c>
      <c r="I189" t="str">
        <f>VLOOKUP(C189, Ткани!A:F, 3, FALSE)</f>
        <v>красный</v>
      </c>
    </row>
    <row r="190" spans="1:9" hidden="1" x14ac:dyDescent="0.25">
      <c r="A190" s="3" t="s">
        <v>275</v>
      </c>
      <c r="B190" s="8" t="s">
        <v>58</v>
      </c>
      <c r="C190" s="3" t="s">
        <v>15</v>
      </c>
      <c r="D190" s="3">
        <v>66</v>
      </c>
      <c r="E190" s="7">
        <v>774</v>
      </c>
      <c r="F190" t="str">
        <f>VLOOKUP(B190, Продукция!A:E, 2, FALSE)</f>
        <v>платье-кимоно</v>
      </c>
      <c r="G190" t="str">
        <f>VLOOKUP(B190, Продукция!A:E, 5, FALSE)</f>
        <v>женщины</v>
      </c>
      <c r="H190" t="str">
        <f>VLOOKUP(C190, Ткани!A:F, 2, FALSE)</f>
        <v>батист</v>
      </c>
      <c r="I190" t="str">
        <f>VLOOKUP(C190, Ткани!A:F, 3, FALSE)</f>
        <v>голубой</v>
      </c>
    </row>
    <row r="191" spans="1:9" hidden="1" x14ac:dyDescent="0.25">
      <c r="A191" s="3" t="s">
        <v>276</v>
      </c>
      <c r="B191" s="8" t="s">
        <v>61</v>
      </c>
      <c r="C191" s="3" t="s">
        <v>12</v>
      </c>
      <c r="D191" s="3">
        <v>34</v>
      </c>
      <c r="E191" s="7">
        <v>774</v>
      </c>
      <c r="F191" t="str">
        <f>VLOOKUP(B191, Продукция!A:E, 2, FALSE)</f>
        <v>платье прямое</v>
      </c>
      <c r="G191" t="str">
        <f>VLOOKUP(B191, Продукция!A:E, 5, FALSE)</f>
        <v>женщины</v>
      </c>
      <c r="H191" t="str">
        <f>VLOOKUP(C191, Ткани!A:F, 2, FALSE)</f>
        <v>бархат</v>
      </c>
      <c r="I191" t="str">
        <f>VLOOKUP(C191, Ткани!A:F, 3, FALSE)</f>
        <v>синий</v>
      </c>
    </row>
    <row r="192" spans="1:9" hidden="1" x14ac:dyDescent="0.25">
      <c r="A192" s="3" t="s">
        <v>277</v>
      </c>
      <c r="B192" s="8" t="s">
        <v>63</v>
      </c>
      <c r="C192" s="3" t="s">
        <v>1004</v>
      </c>
      <c r="D192" s="3">
        <v>75</v>
      </c>
      <c r="E192" s="7">
        <v>774</v>
      </c>
      <c r="F192" t="str">
        <f>VLOOKUP(B192, Продукция!A:E, 2, FALSE)</f>
        <v>платье с напуском на талии</v>
      </c>
      <c r="G192" t="str">
        <f>VLOOKUP(B192, Продукция!A:E, 5, FALSE)</f>
        <v>женщины</v>
      </c>
      <c r="H192" t="str">
        <f>VLOOKUP(C192, Ткани!A:F, 2, FALSE)</f>
        <v>ситец</v>
      </c>
      <c r="I192" t="str">
        <f>VLOOKUP(C192, Ткани!A:F, 3, FALSE)</f>
        <v>белый</v>
      </c>
    </row>
    <row r="193" spans="1:9" hidden="1" x14ac:dyDescent="0.25">
      <c r="A193" s="3" t="s">
        <v>278</v>
      </c>
      <c r="B193" s="8" t="s">
        <v>68</v>
      </c>
      <c r="C193" s="3" t="s">
        <v>21</v>
      </c>
      <c r="D193" s="3">
        <v>63</v>
      </c>
      <c r="E193" s="7">
        <v>774</v>
      </c>
      <c r="F193" t="str">
        <f>VLOOKUP(B193, Продукция!A:E, 2, FALSE)</f>
        <v>платье с кокеткой</v>
      </c>
      <c r="G193" t="str">
        <f>VLOOKUP(B193, Продукция!A:E, 5, FALSE)</f>
        <v>женщины</v>
      </c>
      <c r="H193" t="str">
        <f>VLOOKUP(C193, Ткани!A:F, 2, FALSE)</f>
        <v>вельвет</v>
      </c>
      <c r="I193" t="str">
        <f>VLOOKUP(C193, Ткани!A:F, 3, FALSE)</f>
        <v>синий</v>
      </c>
    </row>
    <row r="194" spans="1:9" hidden="1" x14ac:dyDescent="0.25">
      <c r="A194" s="3" t="s">
        <v>279</v>
      </c>
      <c r="B194" s="8" t="s">
        <v>25</v>
      </c>
      <c r="C194" s="3" t="s">
        <v>988</v>
      </c>
      <c r="D194" s="3">
        <v>88</v>
      </c>
      <c r="E194" s="7">
        <v>776</v>
      </c>
      <c r="F194" t="str">
        <f>VLOOKUP(B194, Продукция!A:E, 2, FALSE)</f>
        <v>юбка со складками</v>
      </c>
      <c r="G194" t="str">
        <f>VLOOKUP(B194, Продукция!A:E, 5, FALSE)</f>
        <v>девочки</v>
      </c>
      <c r="H194" t="str">
        <f>VLOOKUP(C194, Ткани!A:F, 2, FALSE)</f>
        <v>креп-сатин</v>
      </c>
      <c r="I194" t="str">
        <f>VLOOKUP(C194, Ткани!A:F, 3, FALSE)</f>
        <v>желтый</v>
      </c>
    </row>
    <row r="195" spans="1:9" hidden="1" x14ac:dyDescent="0.25">
      <c r="A195" s="3" t="s">
        <v>280</v>
      </c>
      <c r="B195" s="8" t="s">
        <v>75</v>
      </c>
      <c r="C195" s="3" t="s">
        <v>17</v>
      </c>
      <c r="D195" s="3">
        <v>112</v>
      </c>
      <c r="E195" s="7">
        <v>776</v>
      </c>
      <c r="F195" t="str">
        <f>VLOOKUP(B195, Продукция!A:E, 2, FALSE)</f>
        <v>платье-жилет</v>
      </c>
      <c r="G195" t="str">
        <f>VLOOKUP(B195, Продукция!A:E, 5, FALSE)</f>
        <v>женщины</v>
      </c>
      <c r="H195" t="str">
        <f>VLOOKUP(C195, Ткани!A:F, 2, FALSE)</f>
        <v>бязь</v>
      </c>
      <c r="I195" t="str">
        <f>VLOOKUP(C195, Ткани!A:F, 3, FALSE)</f>
        <v>белый</v>
      </c>
    </row>
    <row r="196" spans="1:9" hidden="1" x14ac:dyDescent="0.25">
      <c r="A196" s="3" t="s">
        <v>281</v>
      </c>
      <c r="B196" s="8" t="s">
        <v>75</v>
      </c>
      <c r="C196" s="3" t="s">
        <v>1004</v>
      </c>
      <c r="D196" s="3">
        <v>14</v>
      </c>
      <c r="E196" s="7">
        <v>776</v>
      </c>
      <c r="F196" t="str">
        <f>VLOOKUP(B196, Продукция!A:E, 2, FALSE)</f>
        <v>платье-жилет</v>
      </c>
      <c r="G196" t="str">
        <f>VLOOKUP(B196, Продукция!A:E, 5, FALSE)</f>
        <v>женщины</v>
      </c>
      <c r="H196" t="str">
        <f>VLOOKUP(C196, Ткани!A:F, 2, FALSE)</f>
        <v>ситец</v>
      </c>
      <c r="I196" t="str">
        <f>VLOOKUP(C196, Ткани!A:F, 3, FALSE)</f>
        <v>белый</v>
      </c>
    </row>
    <row r="197" spans="1:9" hidden="1" x14ac:dyDescent="0.25">
      <c r="A197" s="3" t="s">
        <v>282</v>
      </c>
      <c r="B197" s="8" t="s">
        <v>24</v>
      </c>
      <c r="C197" s="3" t="s">
        <v>997</v>
      </c>
      <c r="D197" s="3">
        <v>61</v>
      </c>
      <c r="E197" s="7">
        <v>777</v>
      </c>
      <c r="F197" t="str">
        <f>VLOOKUP(B197, Продукция!A:E, 2, FALSE)</f>
        <v>юбка с запахом</v>
      </c>
      <c r="G197" t="str">
        <f>VLOOKUP(B197, Продукция!A:E, 5, FALSE)</f>
        <v>девочки</v>
      </c>
      <c r="H197" t="str">
        <f>VLOOKUP(C197, Ткани!A:F, 2, FALSE)</f>
        <v>поплин</v>
      </c>
      <c r="I197" t="str">
        <f>VLOOKUP(C197, Ткани!A:F, 3, FALSE)</f>
        <v>желтый</v>
      </c>
    </row>
    <row r="198" spans="1:9" hidden="1" x14ac:dyDescent="0.25">
      <c r="A198" s="3" t="s">
        <v>283</v>
      </c>
      <c r="B198" s="8" t="s">
        <v>50</v>
      </c>
      <c r="C198" s="3" t="s">
        <v>988</v>
      </c>
      <c r="D198" s="3">
        <v>98</v>
      </c>
      <c r="E198" s="7">
        <v>777</v>
      </c>
      <c r="F198" t="str">
        <f>VLOOKUP(B198, Продукция!A:E, 2, FALSE)</f>
        <v>капри</v>
      </c>
      <c r="G198" t="str">
        <f>VLOOKUP(B198, Продукция!A:E, 5, FALSE)</f>
        <v>женщины</v>
      </c>
      <c r="H198" t="str">
        <f>VLOOKUP(C198, Ткани!A:F, 2, FALSE)</f>
        <v>креп-сатин</v>
      </c>
      <c r="I198" t="str">
        <f>VLOOKUP(C198, Ткани!A:F, 3, FALSE)</f>
        <v>желтый</v>
      </c>
    </row>
    <row r="199" spans="1:9" hidden="1" x14ac:dyDescent="0.25">
      <c r="A199" s="3" t="s">
        <v>284</v>
      </c>
      <c r="B199" s="8" t="s">
        <v>26</v>
      </c>
      <c r="C199" s="3" t="s">
        <v>987</v>
      </c>
      <c r="D199" s="3">
        <v>7</v>
      </c>
      <c r="E199" s="7">
        <v>777</v>
      </c>
      <c r="F199" t="str">
        <f>VLOOKUP(B199, Продукция!A:E, 2, FALSE)</f>
        <v>юбка солнце</v>
      </c>
      <c r="G199" t="str">
        <f>VLOOKUP(B199, Продукция!A:E, 5, FALSE)</f>
        <v>девочки</v>
      </c>
      <c r="H199" t="str">
        <f>VLOOKUP(C199, Ткани!A:F, 2, FALSE)</f>
        <v>креп-сатин</v>
      </c>
      <c r="I199" t="str">
        <f>VLOOKUP(C199, Ткани!A:F, 3, FALSE)</f>
        <v>красный</v>
      </c>
    </row>
    <row r="200" spans="1:9" hidden="1" x14ac:dyDescent="0.25">
      <c r="A200" s="3" t="s">
        <v>285</v>
      </c>
      <c r="B200" s="8" t="s">
        <v>72</v>
      </c>
      <c r="C200" s="3" t="s">
        <v>13</v>
      </c>
      <c r="D200" s="3">
        <v>114</v>
      </c>
      <c r="E200" s="7">
        <v>778</v>
      </c>
      <c r="F200" t="str">
        <f>VLOOKUP(B200, Продукция!A:E, 2, FALSE)</f>
        <v>брюки прямые</v>
      </c>
      <c r="G200" t="str">
        <f>VLOOKUP(B200, Продукция!A:E, 5, FALSE)</f>
        <v>женщины</v>
      </c>
      <c r="H200" t="str">
        <f>VLOOKUP(C200, Ткани!A:F, 2, FALSE)</f>
        <v>бархат</v>
      </c>
      <c r="I200" t="str">
        <f>VLOOKUP(C200, Ткани!A:F, 3, FALSE)</f>
        <v>черный</v>
      </c>
    </row>
    <row r="201" spans="1:9" hidden="1" x14ac:dyDescent="0.25">
      <c r="A201" s="3" t="s">
        <v>286</v>
      </c>
      <c r="B201" s="8" t="s">
        <v>28</v>
      </c>
      <c r="C201" s="3" t="s">
        <v>977</v>
      </c>
      <c r="D201" s="3">
        <v>107</v>
      </c>
      <c r="E201" s="7">
        <v>778</v>
      </c>
      <c r="F201" t="str">
        <f>VLOOKUP(B201, Продукция!A:E, 2, FALSE)</f>
        <v>капри</v>
      </c>
      <c r="G201" t="str">
        <f>VLOOKUP(B201, Продукция!A:E, 5, FALSE)</f>
        <v>девочки</v>
      </c>
      <c r="H201" t="str">
        <f>VLOOKUP(C201, Ткани!A:F, 2, FALSE)</f>
        <v>джинса</v>
      </c>
      <c r="I201" t="str">
        <f>VLOOKUP(C201, Ткани!A:F, 3, FALSE)</f>
        <v>красный</v>
      </c>
    </row>
    <row r="202" spans="1:9" hidden="1" x14ac:dyDescent="0.25">
      <c r="A202" s="3" t="s">
        <v>287</v>
      </c>
      <c r="B202" s="8" t="s">
        <v>43</v>
      </c>
      <c r="C202" s="3" t="s">
        <v>19</v>
      </c>
      <c r="D202" s="3">
        <v>84</v>
      </c>
      <c r="E202" s="7">
        <v>780</v>
      </c>
      <c r="F202" t="str">
        <f>VLOOKUP(B202, Продукция!A:E, 2, FALSE)</f>
        <v>юбка с запахом</v>
      </c>
      <c r="G202" t="str">
        <f>VLOOKUP(B202, Продукция!A:E, 5, FALSE)</f>
        <v>женщины</v>
      </c>
      <c r="H202" t="str">
        <f>VLOOKUP(C202, Ткани!A:F, 2, FALSE)</f>
        <v>бязь</v>
      </c>
      <c r="I202" t="str">
        <f>VLOOKUP(C202, Ткани!A:F, 3, FALSE)</f>
        <v>желтый</v>
      </c>
    </row>
    <row r="203" spans="1:9" hidden="1" x14ac:dyDescent="0.25">
      <c r="A203" s="3" t="s">
        <v>288</v>
      </c>
      <c r="B203" s="8" t="s">
        <v>25</v>
      </c>
      <c r="C203" s="3" t="s">
        <v>986</v>
      </c>
      <c r="D203" s="3">
        <v>31</v>
      </c>
      <c r="E203" s="7">
        <v>780</v>
      </c>
      <c r="F203" t="str">
        <f>VLOOKUP(B203, Продукция!A:E, 2, FALSE)</f>
        <v>юбка со складками</v>
      </c>
      <c r="G203" t="str">
        <f>VLOOKUP(B203, Продукция!A:E, 5, FALSE)</f>
        <v>девочки</v>
      </c>
      <c r="H203" t="str">
        <f>VLOOKUP(C203, Ткани!A:F, 2, FALSE)</f>
        <v>креп-сатин</v>
      </c>
      <c r="I203" t="str">
        <f>VLOOKUP(C203, Ткани!A:F, 3, FALSE)</f>
        <v>синий</v>
      </c>
    </row>
    <row r="204" spans="1:9" hidden="1" x14ac:dyDescent="0.25">
      <c r="A204" s="3" t="s">
        <v>289</v>
      </c>
      <c r="B204" s="8" t="s">
        <v>67</v>
      </c>
      <c r="C204" s="3" t="s">
        <v>990</v>
      </c>
      <c r="D204" s="3">
        <v>27</v>
      </c>
      <c r="E204" s="7">
        <v>780</v>
      </c>
      <c r="F204" t="str">
        <f>VLOOKUP(B204, Продукция!A:E, 2, FALSE)</f>
        <v>платье-сарафан</v>
      </c>
      <c r="G204" t="str">
        <f>VLOOKUP(B204, Продукция!A:E, 5, FALSE)</f>
        <v>женщины</v>
      </c>
      <c r="H204" t="str">
        <f>VLOOKUP(C204, Ткани!A:F, 2, FALSE)</f>
        <v>лён</v>
      </c>
      <c r="I204" t="str">
        <f>VLOOKUP(C204, Ткани!A:F, 3, FALSE)</f>
        <v>зеленый</v>
      </c>
    </row>
    <row r="205" spans="1:9" hidden="1" x14ac:dyDescent="0.25">
      <c r="A205" s="3" t="s">
        <v>290</v>
      </c>
      <c r="B205" s="8" t="s">
        <v>43</v>
      </c>
      <c r="C205" s="3" t="s">
        <v>9</v>
      </c>
      <c r="D205" s="3">
        <v>50</v>
      </c>
      <c r="E205" s="7">
        <v>781</v>
      </c>
      <c r="F205" t="str">
        <f>VLOOKUP(B205, Продукция!A:E, 2, FALSE)</f>
        <v>юбка с запахом</v>
      </c>
      <c r="G205" t="str">
        <f>VLOOKUP(B205, Продукция!A:E, 5, FALSE)</f>
        <v>женщины</v>
      </c>
      <c r="H205" t="str">
        <f>VLOOKUP(C205, Ткани!A:F, 2, FALSE)</f>
        <v>атлас</v>
      </c>
      <c r="I205" t="str">
        <f>VLOOKUP(C205, Ткани!A:F, 3, FALSE)</f>
        <v>желтый</v>
      </c>
    </row>
    <row r="206" spans="1:9" hidden="1" x14ac:dyDescent="0.25">
      <c r="A206" s="3" t="s">
        <v>291</v>
      </c>
      <c r="B206" s="8" t="s">
        <v>74</v>
      </c>
      <c r="C206" s="3" t="s">
        <v>987</v>
      </c>
      <c r="D206" s="3">
        <v>107</v>
      </c>
      <c r="E206" s="7">
        <v>781</v>
      </c>
      <c r="F206" t="str">
        <f>VLOOKUP(B206, Продукция!A:E, 2, FALSE)</f>
        <v>брюки клеш</v>
      </c>
      <c r="G206" t="str">
        <f>VLOOKUP(B206, Продукция!A:E, 5, FALSE)</f>
        <v>женщины</v>
      </c>
      <c r="H206" t="str">
        <f>VLOOKUP(C206, Ткани!A:F, 2, FALSE)</f>
        <v>креп-сатин</v>
      </c>
      <c r="I206" t="str">
        <f>VLOOKUP(C206, Ткани!A:F, 3, FALSE)</f>
        <v>красный</v>
      </c>
    </row>
    <row r="207" spans="1:9" hidden="1" x14ac:dyDescent="0.25">
      <c r="A207" s="3" t="s">
        <v>292</v>
      </c>
      <c r="B207" s="8" t="s">
        <v>30</v>
      </c>
      <c r="C207" s="3" t="s">
        <v>1001</v>
      </c>
      <c r="D207" s="3">
        <v>89</v>
      </c>
      <c r="E207" s="7">
        <v>781</v>
      </c>
      <c r="F207" t="str">
        <f>VLOOKUP(B207, Продукция!A:E, 2, FALSE)</f>
        <v>юбка с оборкой</v>
      </c>
      <c r="G207" t="str">
        <f>VLOOKUP(B207, Продукция!A:E, 5, FALSE)</f>
        <v>девочки</v>
      </c>
      <c r="H207" t="str">
        <f>VLOOKUP(C207, Ткани!A:F, 2, FALSE)</f>
        <v>сатин</v>
      </c>
      <c r="I207" t="str">
        <f>VLOOKUP(C207, Ткани!A:F, 3, FALSE)</f>
        <v>синий</v>
      </c>
    </row>
    <row r="208" spans="1:9" hidden="1" x14ac:dyDescent="0.25">
      <c r="A208" s="3" t="s">
        <v>293</v>
      </c>
      <c r="B208" s="8" t="s">
        <v>69</v>
      </c>
      <c r="C208" s="3" t="s">
        <v>980</v>
      </c>
      <c r="D208" s="3">
        <v>21</v>
      </c>
      <c r="E208" s="7">
        <v>782</v>
      </c>
      <c r="F208" t="str">
        <f>VLOOKUP(B208, Продукция!A:E, 2, FALSE)</f>
        <v>юбка с оборкой</v>
      </c>
      <c r="G208" t="str">
        <f>VLOOKUP(B208, Продукция!A:E, 5, FALSE)</f>
        <v>женщины</v>
      </c>
      <c r="H208" t="str">
        <f>VLOOKUP(C208, Ткани!A:F, 2, FALSE)</f>
        <v>драп</v>
      </c>
      <c r="I208" t="str">
        <f>VLOOKUP(C208, Ткани!A:F, 3, FALSE)</f>
        <v>желтый</v>
      </c>
    </row>
    <row r="209" spans="1:9" hidden="1" x14ac:dyDescent="0.25">
      <c r="A209" s="3" t="s">
        <v>294</v>
      </c>
      <c r="B209" s="8" t="s">
        <v>31</v>
      </c>
      <c r="C209" s="3" t="s">
        <v>994</v>
      </c>
      <c r="D209" s="3">
        <v>114</v>
      </c>
      <c r="E209" s="7">
        <v>782</v>
      </c>
      <c r="F209" t="str">
        <f>VLOOKUP(B209, Продукция!A:E, 2, FALSE)</f>
        <v>платье-трапеция</v>
      </c>
      <c r="G209" t="str">
        <f>VLOOKUP(B209, Продукция!A:E, 5, FALSE)</f>
        <v>девочки</v>
      </c>
      <c r="H209" t="str">
        <f>VLOOKUP(C209, Ткани!A:F, 2, FALSE)</f>
        <v>муслин</v>
      </c>
      <c r="I209" t="str">
        <f>VLOOKUP(C209, Ткани!A:F, 3, FALSE)</f>
        <v>синий</v>
      </c>
    </row>
    <row r="210" spans="1:9" hidden="1" x14ac:dyDescent="0.25">
      <c r="A210" s="3" t="s">
        <v>295</v>
      </c>
      <c r="B210" s="8" t="s">
        <v>76</v>
      </c>
      <c r="C210" s="3" t="s">
        <v>978</v>
      </c>
      <c r="D210" s="3">
        <v>89</v>
      </c>
      <c r="E210" s="7">
        <v>783</v>
      </c>
      <c r="F210" t="str">
        <f>VLOOKUP(B210, Продукция!A:E, 2, FALSE)</f>
        <v>рубашка</v>
      </c>
      <c r="G210" t="str">
        <f>VLOOKUP(B210, Продукция!A:E, 5, FALSE)</f>
        <v>мальчики</v>
      </c>
      <c r="H210" t="str">
        <f>VLOOKUP(C210, Ткани!A:F, 2, FALSE)</f>
        <v>джинса</v>
      </c>
      <c r="I210" t="str">
        <f>VLOOKUP(C210, Ткани!A:F, 3, FALSE)</f>
        <v>зеленый</v>
      </c>
    </row>
    <row r="211" spans="1:9" hidden="1" x14ac:dyDescent="0.25">
      <c r="A211" s="3" t="s">
        <v>296</v>
      </c>
      <c r="B211" s="8" t="s">
        <v>66</v>
      </c>
      <c r="C211" s="3" t="s">
        <v>999</v>
      </c>
      <c r="D211" s="3">
        <v>14</v>
      </c>
      <c r="E211" s="7">
        <v>784</v>
      </c>
      <c r="F211" t="str">
        <f>VLOOKUP(B211, Продукция!A:E, 2, FALSE)</f>
        <v>платье макси</v>
      </c>
      <c r="G211" t="str">
        <f>VLOOKUP(B211, Продукция!A:E, 5, FALSE)</f>
        <v>женщины</v>
      </c>
      <c r="H211" t="str">
        <f>VLOOKUP(C211, Ткани!A:F, 2, FALSE)</f>
        <v>поплин</v>
      </c>
      <c r="I211" t="str">
        <f>VLOOKUP(C211, Ткани!A:F, 3, FALSE)</f>
        <v>синий</v>
      </c>
    </row>
    <row r="212" spans="1:9" hidden="1" x14ac:dyDescent="0.25">
      <c r="A212" s="3" t="s">
        <v>297</v>
      </c>
      <c r="B212" s="8" t="s">
        <v>67</v>
      </c>
      <c r="C212" s="3" t="s">
        <v>14</v>
      </c>
      <c r="D212" s="3">
        <v>112</v>
      </c>
      <c r="E212" s="7">
        <v>785</v>
      </c>
      <c r="F212" t="str">
        <f>VLOOKUP(B212, Продукция!A:E, 2, FALSE)</f>
        <v>платье-сарафан</v>
      </c>
      <c r="G212" t="str">
        <f>VLOOKUP(B212, Продукция!A:E, 5, FALSE)</f>
        <v>женщины</v>
      </c>
      <c r="H212" t="str">
        <f>VLOOKUP(C212, Ткани!A:F, 2, FALSE)</f>
        <v>батист</v>
      </c>
      <c r="I212" t="str">
        <f>VLOOKUP(C212, Ткани!A:F, 3, FALSE)</f>
        <v>белый</v>
      </c>
    </row>
    <row r="213" spans="1:9" hidden="1" x14ac:dyDescent="0.25">
      <c r="A213" s="3" t="s">
        <v>298</v>
      </c>
      <c r="B213" s="8" t="s">
        <v>75</v>
      </c>
      <c r="C213" s="3" t="s">
        <v>14</v>
      </c>
      <c r="D213" s="3">
        <v>46</v>
      </c>
      <c r="E213" s="7">
        <v>785</v>
      </c>
      <c r="F213" t="str">
        <f>VLOOKUP(B213, Продукция!A:E, 2, FALSE)</f>
        <v>платье-жилет</v>
      </c>
      <c r="G213" t="str">
        <f>VLOOKUP(B213, Продукция!A:E, 5, FALSE)</f>
        <v>женщины</v>
      </c>
      <c r="H213" t="str">
        <f>VLOOKUP(C213, Ткани!A:F, 2, FALSE)</f>
        <v>батист</v>
      </c>
      <c r="I213" t="str">
        <f>VLOOKUP(C213, Ткани!A:F, 3, FALSE)</f>
        <v>белый</v>
      </c>
    </row>
    <row r="214" spans="1:9" hidden="1" x14ac:dyDescent="0.25">
      <c r="A214" s="3" t="s">
        <v>299</v>
      </c>
      <c r="B214" s="8" t="s">
        <v>35</v>
      </c>
      <c r="C214" s="3" t="s">
        <v>995</v>
      </c>
      <c r="D214" s="3">
        <v>102</v>
      </c>
      <c r="E214" s="7">
        <v>786</v>
      </c>
      <c r="F214" t="str">
        <f>VLOOKUP(B214, Продукция!A:E, 2, FALSE)</f>
        <v>блузка с длинным рукавом</v>
      </c>
      <c r="G214" t="str">
        <f>VLOOKUP(B214, Продукция!A:E, 5, FALSE)</f>
        <v>девочки</v>
      </c>
      <c r="H214" t="str">
        <f>VLOOKUP(C214, Ткани!A:F, 2, FALSE)</f>
        <v>муслин</v>
      </c>
      <c r="I214" t="str">
        <f>VLOOKUP(C214, Ткани!A:F, 3, FALSE)</f>
        <v>красный</v>
      </c>
    </row>
    <row r="215" spans="1:9" hidden="1" x14ac:dyDescent="0.25">
      <c r="A215" s="3" t="s">
        <v>300</v>
      </c>
      <c r="B215" s="8" t="s">
        <v>63</v>
      </c>
      <c r="C215" s="3" t="s">
        <v>992</v>
      </c>
      <c r="D215" s="3">
        <v>21</v>
      </c>
      <c r="E215" s="7">
        <v>786</v>
      </c>
      <c r="F215" t="str">
        <f>VLOOKUP(B215, Продукция!A:E, 2, FALSE)</f>
        <v>платье с напуском на талии</v>
      </c>
      <c r="G215" t="str">
        <f>VLOOKUP(B215, Продукция!A:E, 5, FALSE)</f>
        <v>женщины</v>
      </c>
      <c r="H215" t="str">
        <f>VLOOKUP(C215, Ткани!A:F, 2, FALSE)</f>
        <v>лён</v>
      </c>
      <c r="I215" t="str">
        <f>VLOOKUP(C215, Ткани!A:F, 3, FALSE)</f>
        <v>желтый</v>
      </c>
    </row>
    <row r="216" spans="1:9" hidden="1" x14ac:dyDescent="0.25">
      <c r="A216" s="3" t="s">
        <v>301</v>
      </c>
      <c r="B216" s="8" t="s">
        <v>30</v>
      </c>
      <c r="C216" s="3" t="s">
        <v>989</v>
      </c>
      <c r="D216" s="3">
        <v>111</v>
      </c>
      <c r="E216" s="7">
        <v>786</v>
      </c>
      <c r="F216" t="str">
        <f>VLOOKUP(B216, Продукция!A:E, 2, FALSE)</f>
        <v>юбка с оборкой</v>
      </c>
      <c r="G216" t="str">
        <f>VLOOKUP(B216, Продукция!A:E, 5, FALSE)</f>
        <v>девочки</v>
      </c>
      <c r="H216" t="str">
        <f>VLOOKUP(C216, Ткани!A:F, 2, FALSE)</f>
        <v>лён</v>
      </c>
      <c r="I216" t="str">
        <f>VLOOKUP(C216, Ткани!A:F, 3, FALSE)</f>
        <v>белый</v>
      </c>
    </row>
    <row r="217" spans="1:9" hidden="1" x14ac:dyDescent="0.25">
      <c r="A217" s="3" t="s">
        <v>302</v>
      </c>
      <c r="B217" s="8" t="s">
        <v>63</v>
      </c>
      <c r="C217" s="3" t="s">
        <v>986</v>
      </c>
      <c r="D217" s="3">
        <v>105</v>
      </c>
      <c r="E217" s="7">
        <v>787</v>
      </c>
      <c r="F217" t="str">
        <f>VLOOKUP(B217, Продукция!A:E, 2, FALSE)</f>
        <v>платье с напуском на талии</v>
      </c>
      <c r="G217" t="str">
        <f>VLOOKUP(B217, Продукция!A:E, 5, FALSE)</f>
        <v>женщины</v>
      </c>
      <c r="H217" t="str">
        <f>VLOOKUP(C217, Ткани!A:F, 2, FALSE)</f>
        <v>креп-сатин</v>
      </c>
      <c r="I217" t="str">
        <f>VLOOKUP(C217, Ткани!A:F, 3, FALSE)</f>
        <v>синий</v>
      </c>
    </row>
    <row r="218" spans="1:9" hidden="1" x14ac:dyDescent="0.25">
      <c r="A218" s="3" t="s">
        <v>303</v>
      </c>
      <c r="B218" s="8" t="s">
        <v>66</v>
      </c>
      <c r="C218" s="3" t="s">
        <v>15</v>
      </c>
      <c r="D218" s="3">
        <v>118</v>
      </c>
      <c r="E218" s="7">
        <v>787</v>
      </c>
      <c r="F218" t="str">
        <f>VLOOKUP(B218, Продукция!A:E, 2, FALSE)</f>
        <v>платье макси</v>
      </c>
      <c r="G218" t="str">
        <f>VLOOKUP(B218, Продукция!A:E, 5, FALSE)</f>
        <v>женщины</v>
      </c>
      <c r="H218" t="str">
        <f>VLOOKUP(C218, Ткани!A:F, 2, FALSE)</f>
        <v>батист</v>
      </c>
      <c r="I218" t="str">
        <f>VLOOKUP(C218, Ткани!A:F, 3, FALSE)</f>
        <v>голубой</v>
      </c>
    </row>
    <row r="219" spans="1:9" hidden="1" x14ac:dyDescent="0.25">
      <c r="A219" s="3" t="s">
        <v>304</v>
      </c>
      <c r="B219" s="8" t="s">
        <v>70</v>
      </c>
      <c r="C219" s="3" t="s">
        <v>17</v>
      </c>
      <c r="D219" s="3">
        <v>38</v>
      </c>
      <c r="E219" s="7">
        <v>787</v>
      </c>
      <c r="F219" t="str">
        <f>VLOOKUP(B219, Продукция!A:E, 2, FALSE)</f>
        <v>платье ретро</v>
      </c>
      <c r="G219" t="str">
        <f>VLOOKUP(B219, Продукция!A:E, 5, FALSE)</f>
        <v>женщины</v>
      </c>
      <c r="H219" t="str">
        <f>VLOOKUP(C219, Ткани!A:F, 2, FALSE)</f>
        <v>бязь</v>
      </c>
      <c r="I219" t="str">
        <f>VLOOKUP(C219, Ткани!A:F, 3, FALSE)</f>
        <v>белый</v>
      </c>
    </row>
    <row r="220" spans="1:9" hidden="1" x14ac:dyDescent="0.25">
      <c r="A220" s="3" t="s">
        <v>305</v>
      </c>
      <c r="B220" s="8" t="s">
        <v>39</v>
      </c>
      <c r="C220" s="3" t="s">
        <v>1001</v>
      </c>
      <c r="D220" s="3">
        <v>66</v>
      </c>
      <c r="E220" s="7">
        <v>788</v>
      </c>
      <c r="F220" t="str">
        <f>VLOOKUP(B220, Продукция!A:E, 2, FALSE)</f>
        <v>платье-туника</v>
      </c>
      <c r="G220" t="str">
        <f>VLOOKUP(B220, Продукция!A:E, 5, FALSE)</f>
        <v>девочки</v>
      </c>
      <c r="H220" t="str">
        <f>VLOOKUP(C220, Ткани!A:F, 2, FALSE)</f>
        <v>сатин</v>
      </c>
      <c r="I220" t="str">
        <f>VLOOKUP(C220, Ткани!A:F, 3, FALSE)</f>
        <v>синий</v>
      </c>
    </row>
    <row r="221" spans="1:9" hidden="1" x14ac:dyDescent="0.25">
      <c r="A221" s="3" t="s">
        <v>306</v>
      </c>
      <c r="B221" s="8" t="s">
        <v>60</v>
      </c>
      <c r="C221" s="3" t="s">
        <v>977</v>
      </c>
      <c r="D221" s="3">
        <v>68</v>
      </c>
      <c r="E221" s="7">
        <v>788</v>
      </c>
      <c r="F221" t="str">
        <f>VLOOKUP(B221, Продукция!A:E, 2, FALSE)</f>
        <v>блузка с длинным рукавом</v>
      </c>
      <c r="G221" t="str">
        <f>VLOOKUP(B221, Продукция!A:E, 5, FALSE)</f>
        <v>женщины</v>
      </c>
      <c r="H221" t="str">
        <f>VLOOKUP(C221, Ткани!A:F, 2, FALSE)</f>
        <v>джинса</v>
      </c>
      <c r="I221" t="str">
        <f>VLOOKUP(C221, Ткани!A:F, 3, FALSE)</f>
        <v>красный</v>
      </c>
    </row>
    <row r="222" spans="1:9" hidden="1" x14ac:dyDescent="0.25">
      <c r="A222" s="3" t="s">
        <v>307</v>
      </c>
      <c r="B222" s="8" t="s">
        <v>61</v>
      </c>
      <c r="C222" s="3" t="s">
        <v>990</v>
      </c>
      <c r="D222" s="3">
        <v>30</v>
      </c>
      <c r="E222" s="7">
        <v>788</v>
      </c>
      <c r="F222" t="str">
        <f>VLOOKUP(B222, Продукция!A:E, 2, FALSE)</f>
        <v>платье прямое</v>
      </c>
      <c r="G222" t="str">
        <f>VLOOKUP(B222, Продукция!A:E, 5, FALSE)</f>
        <v>женщины</v>
      </c>
      <c r="H222" t="str">
        <f>VLOOKUP(C222, Ткани!A:F, 2, FALSE)</f>
        <v>лён</v>
      </c>
      <c r="I222" t="str">
        <f>VLOOKUP(C222, Ткани!A:F, 3, FALSE)</f>
        <v>зеленый</v>
      </c>
    </row>
    <row r="223" spans="1:9" hidden="1" x14ac:dyDescent="0.25">
      <c r="A223" s="3" t="s">
        <v>308</v>
      </c>
      <c r="B223" s="8" t="s">
        <v>70</v>
      </c>
      <c r="C223" s="3" t="s">
        <v>11</v>
      </c>
      <c r="D223" s="3">
        <v>51</v>
      </c>
      <c r="E223" s="7">
        <v>788</v>
      </c>
      <c r="F223" t="str">
        <f>VLOOKUP(B223, Продукция!A:E, 2, FALSE)</f>
        <v>платье ретро</v>
      </c>
      <c r="G223" t="str">
        <f>VLOOKUP(B223, Продукция!A:E, 5, FALSE)</f>
        <v>женщины</v>
      </c>
      <c r="H223" t="str">
        <f>VLOOKUP(C223, Ткани!A:F, 2, FALSE)</f>
        <v>бархат</v>
      </c>
      <c r="I223" t="str">
        <f>VLOOKUP(C223, Ткани!A:F, 3, FALSE)</f>
        <v>красный</v>
      </c>
    </row>
    <row r="224" spans="1:9" hidden="1" x14ac:dyDescent="0.25">
      <c r="A224" s="3" t="s">
        <v>309</v>
      </c>
      <c r="B224" s="8" t="s">
        <v>75</v>
      </c>
      <c r="C224" s="3" t="s">
        <v>1001</v>
      </c>
      <c r="D224" s="3">
        <v>90</v>
      </c>
      <c r="E224" s="7">
        <v>788</v>
      </c>
      <c r="F224" t="str">
        <f>VLOOKUP(B224, Продукция!A:E, 2, FALSE)</f>
        <v>платье-жилет</v>
      </c>
      <c r="G224" t="str">
        <f>VLOOKUP(B224, Продукция!A:E, 5, FALSE)</f>
        <v>женщины</v>
      </c>
      <c r="H224" t="str">
        <f>VLOOKUP(C224, Ткани!A:F, 2, FALSE)</f>
        <v>сатин</v>
      </c>
      <c r="I224" t="str">
        <f>VLOOKUP(C224, Ткани!A:F, 3, FALSE)</f>
        <v>синий</v>
      </c>
    </row>
    <row r="225" spans="1:9" hidden="1" x14ac:dyDescent="0.25">
      <c r="A225" s="3" t="s">
        <v>310</v>
      </c>
      <c r="B225" s="8" t="s">
        <v>24</v>
      </c>
      <c r="C225" s="3" t="s">
        <v>981</v>
      </c>
      <c r="D225" s="3">
        <v>94</v>
      </c>
      <c r="E225" s="7">
        <v>789</v>
      </c>
      <c r="F225" t="str">
        <f>VLOOKUP(B225, Продукция!A:E, 2, FALSE)</f>
        <v>юбка с запахом</v>
      </c>
      <c r="G225" t="str">
        <f>VLOOKUP(B225, Продукция!A:E, 5, FALSE)</f>
        <v>девочки</v>
      </c>
      <c r="H225" t="str">
        <f>VLOOKUP(C225, Ткани!A:F, 2, FALSE)</f>
        <v>драп</v>
      </c>
      <c r="I225" t="str">
        <f>VLOOKUP(C225, Ткани!A:F, 3, FALSE)</f>
        <v>синий</v>
      </c>
    </row>
    <row r="226" spans="1:9" hidden="1" x14ac:dyDescent="0.25">
      <c r="A226" s="3" t="s">
        <v>311</v>
      </c>
      <c r="B226" s="8" t="s">
        <v>60</v>
      </c>
      <c r="C226" s="3" t="s">
        <v>11</v>
      </c>
      <c r="D226" s="3">
        <v>5</v>
      </c>
      <c r="E226" s="7">
        <v>789</v>
      </c>
      <c r="F226" t="str">
        <f>VLOOKUP(B226, Продукция!A:E, 2, FALSE)</f>
        <v>блузка с длинным рукавом</v>
      </c>
      <c r="G226" t="str">
        <f>VLOOKUP(B226, Продукция!A:E, 5, FALSE)</f>
        <v>женщины</v>
      </c>
      <c r="H226" t="str">
        <f>VLOOKUP(C226, Ткани!A:F, 2, FALSE)</f>
        <v>бархат</v>
      </c>
      <c r="I226" t="str">
        <f>VLOOKUP(C226, Ткани!A:F, 3, FALSE)</f>
        <v>красный</v>
      </c>
    </row>
    <row r="227" spans="1:9" hidden="1" x14ac:dyDescent="0.25">
      <c r="A227" s="3" t="s">
        <v>312</v>
      </c>
      <c r="B227" s="8" t="s">
        <v>66</v>
      </c>
      <c r="C227" s="3" t="s">
        <v>989</v>
      </c>
      <c r="D227" s="3">
        <v>116</v>
      </c>
      <c r="E227" s="7">
        <v>789</v>
      </c>
      <c r="F227" t="str">
        <f>VLOOKUP(B227, Продукция!A:E, 2, FALSE)</f>
        <v>платье макси</v>
      </c>
      <c r="G227" t="str">
        <f>VLOOKUP(B227, Продукция!A:E, 5, FALSE)</f>
        <v>женщины</v>
      </c>
      <c r="H227" t="str">
        <f>VLOOKUP(C227, Ткани!A:F, 2, FALSE)</f>
        <v>лён</v>
      </c>
      <c r="I227" t="str">
        <f>VLOOKUP(C227, Ткани!A:F, 3, FALSE)</f>
        <v>белый</v>
      </c>
    </row>
    <row r="228" spans="1:9" hidden="1" x14ac:dyDescent="0.25">
      <c r="A228" s="3" t="s">
        <v>313</v>
      </c>
      <c r="B228" s="8" t="s">
        <v>69</v>
      </c>
      <c r="C228" s="3" t="s">
        <v>8</v>
      </c>
      <c r="D228" s="3">
        <v>80</v>
      </c>
      <c r="E228" s="7">
        <v>789</v>
      </c>
      <c r="F228" t="str">
        <f>VLOOKUP(B228, Продукция!A:E, 2, FALSE)</f>
        <v>юбка с оборкой</v>
      </c>
      <c r="G228" t="str">
        <f>VLOOKUP(B228, Продукция!A:E, 5, FALSE)</f>
        <v>женщины</v>
      </c>
      <c r="H228" t="str">
        <f>VLOOKUP(C228, Ткани!A:F, 2, FALSE)</f>
        <v>атлас</v>
      </c>
      <c r="I228" t="str">
        <f>VLOOKUP(C228, Ткани!A:F, 3, FALSE)</f>
        <v>красный</v>
      </c>
    </row>
    <row r="229" spans="1:9" hidden="1" x14ac:dyDescent="0.25">
      <c r="A229" s="3" t="s">
        <v>314</v>
      </c>
      <c r="B229" s="8" t="s">
        <v>67</v>
      </c>
      <c r="C229" s="3" t="s">
        <v>978</v>
      </c>
      <c r="D229" s="3">
        <v>112</v>
      </c>
      <c r="E229" s="7">
        <v>790</v>
      </c>
      <c r="F229" t="str">
        <f>VLOOKUP(B229, Продукция!A:E, 2, FALSE)</f>
        <v>платье-сарафан</v>
      </c>
      <c r="G229" t="str">
        <f>VLOOKUP(B229, Продукция!A:E, 5, FALSE)</f>
        <v>женщины</v>
      </c>
      <c r="H229" t="str">
        <f>VLOOKUP(C229, Ткани!A:F, 2, FALSE)</f>
        <v>джинса</v>
      </c>
      <c r="I229" t="str">
        <f>VLOOKUP(C229, Ткани!A:F, 3, FALSE)</f>
        <v>зеленый</v>
      </c>
    </row>
    <row r="230" spans="1:9" hidden="1" x14ac:dyDescent="0.25">
      <c r="A230" s="3" t="s">
        <v>315</v>
      </c>
      <c r="B230" s="8" t="s">
        <v>70</v>
      </c>
      <c r="C230" s="3" t="s">
        <v>1001</v>
      </c>
      <c r="D230" s="3">
        <v>28</v>
      </c>
      <c r="E230" s="7">
        <v>790</v>
      </c>
      <c r="F230" t="str">
        <f>VLOOKUP(B230, Продукция!A:E, 2, FALSE)</f>
        <v>платье ретро</v>
      </c>
      <c r="G230" t="str">
        <f>VLOOKUP(B230, Продукция!A:E, 5, FALSE)</f>
        <v>женщины</v>
      </c>
      <c r="H230" t="str">
        <f>VLOOKUP(C230, Ткани!A:F, 2, FALSE)</f>
        <v>сатин</v>
      </c>
      <c r="I230" t="str">
        <f>VLOOKUP(C230, Ткани!A:F, 3, FALSE)</f>
        <v>синий</v>
      </c>
    </row>
    <row r="231" spans="1:9" hidden="1" x14ac:dyDescent="0.25">
      <c r="A231" s="3" t="s">
        <v>316</v>
      </c>
      <c r="B231" s="8" t="s">
        <v>34</v>
      </c>
      <c r="C231" s="3" t="s">
        <v>996</v>
      </c>
      <c r="D231" s="3">
        <v>37</v>
      </c>
      <c r="E231" s="7">
        <v>791</v>
      </c>
      <c r="F231" t="str">
        <f>VLOOKUP(B231, Продукция!A:E, 2, FALSE)</f>
        <v>платье с кокеткой</v>
      </c>
      <c r="G231" t="str">
        <f>VLOOKUP(B231, Продукция!A:E, 5, FALSE)</f>
        <v>девочки</v>
      </c>
      <c r="H231" t="str">
        <f>VLOOKUP(C231, Ткани!A:F, 2, FALSE)</f>
        <v>муслин</v>
      </c>
      <c r="I231" t="str">
        <f>VLOOKUP(C231, Ткани!A:F, 3, FALSE)</f>
        <v>зеленый</v>
      </c>
    </row>
    <row r="232" spans="1:9" hidden="1" x14ac:dyDescent="0.25">
      <c r="A232" s="3" t="s">
        <v>317</v>
      </c>
      <c r="B232" s="8" t="s">
        <v>59</v>
      </c>
      <c r="C232" s="3" t="s">
        <v>16</v>
      </c>
      <c r="D232" s="3">
        <v>51</v>
      </c>
      <c r="E232" s="7">
        <v>791</v>
      </c>
      <c r="F232" t="str">
        <f>VLOOKUP(B232, Продукция!A:E, 2, FALSE)</f>
        <v>платье миди</v>
      </c>
      <c r="G232" t="str">
        <f>VLOOKUP(B232, Продукция!A:E, 5, FALSE)</f>
        <v>женщины</v>
      </c>
      <c r="H232" t="str">
        <f>VLOOKUP(C232, Ткани!A:F, 2, FALSE)</f>
        <v>батист</v>
      </c>
      <c r="I232" t="str">
        <f>VLOOKUP(C232, Ткани!A:F, 3, FALSE)</f>
        <v>розовый</v>
      </c>
    </row>
    <row r="233" spans="1:9" hidden="1" x14ac:dyDescent="0.25">
      <c r="A233" s="3" t="s">
        <v>318</v>
      </c>
      <c r="B233" s="8" t="s">
        <v>42</v>
      </c>
      <c r="C233" s="3" t="s">
        <v>16</v>
      </c>
      <c r="D233" s="3">
        <v>22</v>
      </c>
      <c r="E233" s="7">
        <v>792</v>
      </c>
      <c r="F233" t="str">
        <f>VLOOKUP(B233, Продукция!A:E, 2, FALSE)</f>
        <v>юбка полусолнце</v>
      </c>
      <c r="G233" t="str">
        <f>VLOOKUP(B233, Продукция!A:E, 5, FALSE)</f>
        <v>женщины</v>
      </c>
      <c r="H233" t="str">
        <f>VLOOKUP(C233, Ткани!A:F, 2, FALSE)</f>
        <v>батист</v>
      </c>
      <c r="I233" t="str">
        <f>VLOOKUP(C233, Ткани!A:F, 3, FALSE)</f>
        <v>розовый</v>
      </c>
    </row>
    <row r="234" spans="1:9" hidden="1" x14ac:dyDescent="0.25">
      <c r="A234" s="3" t="s">
        <v>319</v>
      </c>
      <c r="B234" s="8" t="s">
        <v>44</v>
      </c>
      <c r="C234" s="3" t="s">
        <v>18</v>
      </c>
      <c r="D234" s="3">
        <v>42</v>
      </c>
      <c r="E234" s="7">
        <v>792</v>
      </c>
      <c r="F234" t="str">
        <f>VLOOKUP(B234, Продукция!A:E, 2, FALSE)</f>
        <v>юбка солнце</v>
      </c>
      <c r="G234" t="str">
        <f>VLOOKUP(B234, Продукция!A:E, 5, FALSE)</f>
        <v>женщины</v>
      </c>
      <c r="H234" t="str">
        <f>VLOOKUP(C234, Ткани!A:F, 2, FALSE)</f>
        <v>бязь</v>
      </c>
      <c r="I234" t="str">
        <f>VLOOKUP(C234, Ткани!A:F, 3, FALSE)</f>
        <v>красный</v>
      </c>
    </row>
    <row r="235" spans="1:9" hidden="1" x14ac:dyDescent="0.25">
      <c r="A235" s="3" t="s">
        <v>320</v>
      </c>
      <c r="B235" s="8" t="s">
        <v>79</v>
      </c>
      <c r="C235" s="3" t="s">
        <v>21</v>
      </c>
      <c r="D235" s="3">
        <v>14</v>
      </c>
      <c r="E235" s="7">
        <v>792</v>
      </c>
      <c r="F235" t="str">
        <f>VLOOKUP(B235, Продукция!A:E, 2, FALSE)</f>
        <v>брюки прямые</v>
      </c>
      <c r="G235" t="str">
        <f>VLOOKUP(B235, Продукция!A:E, 5, FALSE)</f>
        <v>мальчики</v>
      </c>
      <c r="H235" t="str">
        <f>VLOOKUP(C235, Ткани!A:F, 2, FALSE)</f>
        <v>вельвет</v>
      </c>
      <c r="I235" t="str">
        <f>VLOOKUP(C235, Ткани!A:F, 3, FALSE)</f>
        <v>синий</v>
      </c>
    </row>
    <row r="236" spans="1:9" hidden="1" x14ac:dyDescent="0.25">
      <c r="A236" s="3" t="s">
        <v>321</v>
      </c>
      <c r="B236" s="8" t="s">
        <v>79</v>
      </c>
      <c r="C236" s="3" t="s">
        <v>977</v>
      </c>
      <c r="D236" s="3">
        <v>6</v>
      </c>
      <c r="E236" s="7">
        <v>792</v>
      </c>
      <c r="F236" t="str">
        <f>VLOOKUP(B236, Продукция!A:E, 2, FALSE)</f>
        <v>брюки прямые</v>
      </c>
      <c r="G236" t="str">
        <f>VLOOKUP(B236, Продукция!A:E, 5, FALSE)</f>
        <v>мальчики</v>
      </c>
      <c r="H236" t="str">
        <f>VLOOKUP(C236, Ткани!A:F, 2, FALSE)</f>
        <v>джинса</v>
      </c>
      <c r="I236" t="str">
        <f>VLOOKUP(C236, Ткани!A:F, 3, FALSE)</f>
        <v>красный</v>
      </c>
    </row>
    <row r="237" spans="1:9" hidden="1" x14ac:dyDescent="0.25">
      <c r="A237" s="3" t="s">
        <v>322</v>
      </c>
      <c r="B237" s="8" t="s">
        <v>43</v>
      </c>
      <c r="C237" s="3" t="s">
        <v>997</v>
      </c>
      <c r="D237" s="3">
        <v>28</v>
      </c>
      <c r="E237" s="7">
        <v>793</v>
      </c>
      <c r="F237" t="str">
        <f>VLOOKUP(B237, Продукция!A:E, 2, FALSE)</f>
        <v>юбка с запахом</v>
      </c>
      <c r="G237" t="str">
        <f>VLOOKUP(B237, Продукция!A:E, 5, FALSE)</f>
        <v>женщины</v>
      </c>
      <c r="H237" t="str">
        <f>VLOOKUP(C237, Ткани!A:F, 2, FALSE)</f>
        <v>поплин</v>
      </c>
      <c r="I237" t="str">
        <f>VLOOKUP(C237, Ткани!A:F, 3, FALSE)</f>
        <v>желтый</v>
      </c>
    </row>
    <row r="238" spans="1:9" hidden="1" x14ac:dyDescent="0.25">
      <c r="A238" s="3" t="s">
        <v>323</v>
      </c>
      <c r="B238" s="8" t="s">
        <v>73</v>
      </c>
      <c r="C238" s="3" t="s">
        <v>994</v>
      </c>
      <c r="D238" s="3">
        <v>7</v>
      </c>
      <c r="E238" s="7">
        <v>793</v>
      </c>
      <c r="F238" t="str">
        <f>VLOOKUP(B238, Продукция!A:E, 2, FALSE)</f>
        <v>платье-трансформер</v>
      </c>
      <c r="G238" t="str">
        <f>VLOOKUP(B238, Продукция!A:E, 5, FALSE)</f>
        <v>женщины</v>
      </c>
      <c r="H238" t="str">
        <f>VLOOKUP(C238, Ткани!A:F, 2, FALSE)</f>
        <v>муслин</v>
      </c>
      <c r="I238" t="str">
        <f>VLOOKUP(C238, Ткани!A:F, 3, FALSE)</f>
        <v>синий</v>
      </c>
    </row>
    <row r="239" spans="1:9" hidden="1" x14ac:dyDescent="0.25">
      <c r="A239" s="3" t="s">
        <v>324</v>
      </c>
      <c r="B239" s="8" t="s">
        <v>29</v>
      </c>
      <c r="C239" s="3" t="s">
        <v>18</v>
      </c>
      <c r="D239" s="3">
        <v>19</v>
      </c>
      <c r="E239" s="7">
        <v>793</v>
      </c>
      <c r="F239" t="str">
        <f>VLOOKUP(B239, Продукция!A:E, 2, FALSE)</f>
        <v>рубашка</v>
      </c>
      <c r="G239" t="str">
        <f>VLOOKUP(B239, Продукция!A:E, 5, FALSE)</f>
        <v>девочки</v>
      </c>
      <c r="H239" t="str">
        <f>VLOOKUP(C239, Ткани!A:F, 2, FALSE)</f>
        <v>бязь</v>
      </c>
      <c r="I239" t="str">
        <f>VLOOKUP(C239, Ткани!A:F, 3, FALSE)</f>
        <v>красный</v>
      </c>
    </row>
    <row r="240" spans="1:9" hidden="1" x14ac:dyDescent="0.25">
      <c r="A240" s="3" t="s">
        <v>325</v>
      </c>
      <c r="B240" s="8" t="s">
        <v>39</v>
      </c>
      <c r="C240" s="3" t="s">
        <v>997</v>
      </c>
      <c r="D240" s="3">
        <v>78</v>
      </c>
      <c r="E240" s="7">
        <v>794</v>
      </c>
      <c r="F240" t="str">
        <f>VLOOKUP(B240, Продукция!A:E, 2, FALSE)</f>
        <v>платье-туника</v>
      </c>
      <c r="G240" t="str">
        <f>VLOOKUP(B240, Продукция!A:E, 5, FALSE)</f>
        <v>девочки</v>
      </c>
      <c r="H240" t="str">
        <f>VLOOKUP(C240, Ткани!A:F, 2, FALSE)</f>
        <v>поплин</v>
      </c>
      <c r="I240" t="str">
        <f>VLOOKUP(C240, Ткани!A:F, 3, FALSE)</f>
        <v>желтый</v>
      </c>
    </row>
    <row r="241" spans="1:9" hidden="1" x14ac:dyDescent="0.25">
      <c r="A241" s="3" t="s">
        <v>326</v>
      </c>
      <c r="B241" s="8" t="s">
        <v>25</v>
      </c>
      <c r="C241" s="3" t="s">
        <v>1000</v>
      </c>
      <c r="D241" s="3">
        <v>96</v>
      </c>
      <c r="E241" s="7">
        <v>794</v>
      </c>
      <c r="F241" t="str">
        <f>VLOOKUP(B241, Продукция!A:E, 2, FALSE)</f>
        <v>юбка со складками</v>
      </c>
      <c r="G241" t="str">
        <f>VLOOKUP(B241, Продукция!A:E, 5, FALSE)</f>
        <v>девочки</v>
      </c>
      <c r="H241" t="str">
        <f>VLOOKUP(C241, Ткани!A:F, 2, FALSE)</f>
        <v>сатин</v>
      </c>
      <c r="I241" t="str">
        <f>VLOOKUP(C241, Ткани!A:F, 3, FALSE)</f>
        <v>красный</v>
      </c>
    </row>
    <row r="242" spans="1:9" hidden="1" x14ac:dyDescent="0.25">
      <c r="A242" s="3" t="s">
        <v>327</v>
      </c>
      <c r="B242" s="8" t="s">
        <v>55</v>
      </c>
      <c r="C242" s="3" t="s">
        <v>984</v>
      </c>
      <c r="D242" s="3">
        <v>22</v>
      </c>
      <c r="E242" s="7">
        <v>794</v>
      </c>
      <c r="F242" t="str">
        <f>VLOOKUP(B242, Продукция!A:E, 2, FALSE)</f>
        <v>платье с запахом</v>
      </c>
      <c r="G242" t="str">
        <f>VLOOKUP(B242, Продукция!A:E, 5, FALSE)</f>
        <v>женщины</v>
      </c>
      <c r="H242" t="str">
        <f>VLOOKUP(C242, Ткани!A:F, 2, FALSE)</f>
        <v>крепдешин</v>
      </c>
      <c r="I242" t="str">
        <f>VLOOKUP(C242, Ткани!A:F, 3, FALSE)</f>
        <v>красный</v>
      </c>
    </row>
    <row r="243" spans="1:9" hidden="1" x14ac:dyDescent="0.25">
      <c r="A243" s="3" t="s">
        <v>328</v>
      </c>
      <c r="B243" s="8" t="s">
        <v>68</v>
      </c>
      <c r="C243" s="3" t="s">
        <v>19</v>
      </c>
      <c r="D243" s="3">
        <v>113</v>
      </c>
      <c r="E243" s="7">
        <v>794</v>
      </c>
      <c r="F243" t="str">
        <f>VLOOKUP(B243, Продукция!A:E, 2, FALSE)</f>
        <v>платье с кокеткой</v>
      </c>
      <c r="G243" t="str">
        <f>VLOOKUP(B243, Продукция!A:E, 5, FALSE)</f>
        <v>женщины</v>
      </c>
      <c r="H243" t="str">
        <f>VLOOKUP(C243, Ткани!A:F, 2, FALSE)</f>
        <v>бязь</v>
      </c>
      <c r="I243" t="str">
        <f>VLOOKUP(C243, Ткани!A:F, 3, FALSE)</f>
        <v>желтый</v>
      </c>
    </row>
    <row r="244" spans="1:9" hidden="1" x14ac:dyDescent="0.25">
      <c r="A244" s="3" t="s">
        <v>329</v>
      </c>
      <c r="B244" s="8" t="s">
        <v>23</v>
      </c>
      <c r="C244" s="3" t="s">
        <v>22</v>
      </c>
      <c r="D244" s="3">
        <v>59</v>
      </c>
      <c r="E244" s="7">
        <v>795</v>
      </c>
      <c r="F244" t="str">
        <f>VLOOKUP(B244, Продукция!A:E, 2, FALSE)</f>
        <v>юбка полусолнце</v>
      </c>
      <c r="G244" t="str">
        <f>VLOOKUP(B244, Продукция!A:E, 5, FALSE)</f>
        <v>девочки</v>
      </c>
      <c r="H244" t="str">
        <f>VLOOKUP(C244, Ткани!A:F, 2, FALSE)</f>
        <v>вельвет</v>
      </c>
      <c r="I244" t="str">
        <f>VLOOKUP(C244, Ткани!A:F, 3, FALSE)</f>
        <v>черный</v>
      </c>
    </row>
    <row r="245" spans="1:9" hidden="1" x14ac:dyDescent="0.25">
      <c r="A245" s="3" t="s">
        <v>330</v>
      </c>
      <c r="B245" s="8" t="s">
        <v>23</v>
      </c>
      <c r="C245" s="3" t="s">
        <v>990</v>
      </c>
      <c r="D245" s="3">
        <v>51</v>
      </c>
      <c r="E245" s="7">
        <v>795</v>
      </c>
      <c r="F245" t="str">
        <f>VLOOKUP(B245, Продукция!A:E, 2, FALSE)</f>
        <v>юбка полусолнце</v>
      </c>
      <c r="G245" t="str">
        <f>VLOOKUP(B245, Продукция!A:E, 5, FALSE)</f>
        <v>девочки</v>
      </c>
      <c r="H245" t="str">
        <f>VLOOKUP(C245, Ткани!A:F, 2, FALSE)</f>
        <v>лён</v>
      </c>
      <c r="I245" t="str">
        <f>VLOOKUP(C245, Ткани!A:F, 3, FALSE)</f>
        <v>зеленый</v>
      </c>
    </row>
    <row r="246" spans="1:9" hidden="1" x14ac:dyDescent="0.25">
      <c r="A246" s="3" t="s">
        <v>331</v>
      </c>
      <c r="B246" s="8" t="s">
        <v>60</v>
      </c>
      <c r="C246" s="3" t="s">
        <v>995</v>
      </c>
      <c r="D246" s="3">
        <v>119</v>
      </c>
      <c r="E246" s="7">
        <v>795</v>
      </c>
      <c r="F246" t="str">
        <f>VLOOKUP(B246, Продукция!A:E, 2, FALSE)</f>
        <v>блузка с длинным рукавом</v>
      </c>
      <c r="G246" t="str">
        <f>VLOOKUP(B246, Продукция!A:E, 5, FALSE)</f>
        <v>женщины</v>
      </c>
      <c r="H246" t="str">
        <f>VLOOKUP(C246, Ткани!A:F, 2, FALSE)</f>
        <v>муслин</v>
      </c>
      <c r="I246" t="str">
        <f>VLOOKUP(C246, Ткани!A:F, 3, FALSE)</f>
        <v>красный</v>
      </c>
    </row>
    <row r="247" spans="1:9" hidden="1" x14ac:dyDescent="0.25">
      <c r="A247" s="3" t="s">
        <v>332</v>
      </c>
      <c r="B247" s="8" t="s">
        <v>72</v>
      </c>
      <c r="C247" s="3" t="s">
        <v>987</v>
      </c>
      <c r="D247" s="3">
        <v>31</v>
      </c>
      <c r="E247" s="7">
        <v>796</v>
      </c>
      <c r="F247" t="str">
        <f>VLOOKUP(B247, Продукция!A:E, 2, FALSE)</f>
        <v>брюки прямые</v>
      </c>
      <c r="G247" t="str">
        <f>VLOOKUP(B247, Продукция!A:E, 5, FALSE)</f>
        <v>женщины</v>
      </c>
      <c r="H247" t="str">
        <f>VLOOKUP(C247, Ткани!A:F, 2, FALSE)</f>
        <v>креп-сатин</v>
      </c>
      <c r="I247" t="str">
        <f>VLOOKUP(C247, Ткани!A:F, 3, FALSE)</f>
        <v>красный</v>
      </c>
    </row>
    <row r="248" spans="1:9" hidden="1" x14ac:dyDescent="0.25">
      <c r="A248" s="3" t="s">
        <v>333</v>
      </c>
      <c r="B248" s="8" t="s">
        <v>66</v>
      </c>
      <c r="C248" s="3" t="s">
        <v>995</v>
      </c>
      <c r="D248" s="3">
        <v>65</v>
      </c>
      <c r="E248" s="7">
        <v>797</v>
      </c>
      <c r="F248" t="str">
        <f>VLOOKUP(B248, Продукция!A:E, 2, FALSE)</f>
        <v>платье макси</v>
      </c>
      <c r="G248" t="str">
        <f>VLOOKUP(B248, Продукция!A:E, 5, FALSE)</f>
        <v>женщины</v>
      </c>
      <c r="H248" t="str">
        <f>VLOOKUP(C248, Ткани!A:F, 2, FALSE)</f>
        <v>муслин</v>
      </c>
      <c r="I248" t="str">
        <f>VLOOKUP(C248, Ткани!A:F, 3, FALSE)</f>
        <v>красный</v>
      </c>
    </row>
    <row r="249" spans="1:9" hidden="1" x14ac:dyDescent="0.25">
      <c r="A249" s="3" t="s">
        <v>334</v>
      </c>
      <c r="B249" s="8" t="s">
        <v>68</v>
      </c>
      <c r="C249" s="3" t="s">
        <v>981</v>
      </c>
      <c r="D249" s="3">
        <v>62</v>
      </c>
      <c r="E249" s="7">
        <v>798</v>
      </c>
      <c r="F249" t="str">
        <f>VLOOKUP(B249, Продукция!A:E, 2, FALSE)</f>
        <v>платье с кокеткой</v>
      </c>
      <c r="G249" t="str">
        <f>VLOOKUP(B249, Продукция!A:E, 5, FALSE)</f>
        <v>женщины</v>
      </c>
      <c r="H249" t="str">
        <f>VLOOKUP(C249, Ткани!A:F, 2, FALSE)</f>
        <v>драп</v>
      </c>
      <c r="I249" t="str">
        <f>VLOOKUP(C249, Ткани!A:F, 3, FALSE)</f>
        <v>синий</v>
      </c>
    </row>
    <row r="250" spans="1:9" hidden="1" x14ac:dyDescent="0.25">
      <c r="A250" s="3" t="s">
        <v>335</v>
      </c>
      <c r="B250" s="8" t="s">
        <v>75</v>
      </c>
      <c r="C250" s="3" t="s">
        <v>11</v>
      </c>
      <c r="D250" s="3">
        <v>51</v>
      </c>
      <c r="E250" s="7">
        <v>798</v>
      </c>
      <c r="F250" t="str">
        <f>VLOOKUP(B250, Продукция!A:E, 2, FALSE)</f>
        <v>платье-жилет</v>
      </c>
      <c r="G250" t="str">
        <f>VLOOKUP(B250, Продукция!A:E, 5, FALSE)</f>
        <v>женщины</v>
      </c>
      <c r="H250" t="str">
        <f>VLOOKUP(C250, Ткани!A:F, 2, FALSE)</f>
        <v>бархат</v>
      </c>
      <c r="I250" t="str">
        <f>VLOOKUP(C250, Ткани!A:F, 3, FALSE)</f>
        <v>красный</v>
      </c>
    </row>
    <row r="251" spans="1:9" hidden="1" x14ac:dyDescent="0.25">
      <c r="A251" s="3" t="s">
        <v>336</v>
      </c>
      <c r="B251" s="8" t="s">
        <v>75</v>
      </c>
      <c r="C251" s="3" t="s">
        <v>989</v>
      </c>
      <c r="D251" s="3">
        <v>108</v>
      </c>
      <c r="E251" s="7">
        <v>799</v>
      </c>
      <c r="F251" t="str">
        <f>VLOOKUP(B251, Продукция!A:E, 2, FALSE)</f>
        <v>платье-жилет</v>
      </c>
      <c r="G251" t="str">
        <f>VLOOKUP(B251, Продукция!A:E, 5, FALSE)</f>
        <v>женщины</v>
      </c>
      <c r="H251" t="str">
        <f>VLOOKUP(C251, Ткани!A:F, 2, FALSE)</f>
        <v>лён</v>
      </c>
      <c r="I251" t="str">
        <f>VLOOKUP(C251, Ткани!A:F, 3, FALSE)</f>
        <v>белый</v>
      </c>
    </row>
    <row r="252" spans="1:9" hidden="1" x14ac:dyDescent="0.25">
      <c r="A252" s="3" t="s">
        <v>337</v>
      </c>
      <c r="B252" s="8" t="s">
        <v>33</v>
      </c>
      <c r="C252" s="3" t="s">
        <v>987</v>
      </c>
      <c r="D252" s="3">
        <v>9</v>
      </c>
      <c r="E252" s="7">
        <v>800</v>
      </c>
      <c r="F252" t="str">
        <f>VLOOKUP(B252, Продукция!A:E, 2, FALSE)</f>
        <v>платье прямое</v>
      </c>
      <c r="G252" t="str">
        <f>VLOOKUP(B252, Продукция!A:E, 5, FALSE)</f>
        <v>девочки</v>
      </c>
      <c r="H252" t="str">
        <f>VLOOKUP(C252, Ткани!A:F, 2, FALSE)</f>
        <v>креп-сатин</v>
      </c>
      <c r="I252" t="str">
        <f>VLOOKUP(C252, Ткани!A:F, 3, FALSE)</f>
        <v>красный</v>
      </c>
    </row>
    <row r="253" spans="1:9" hidden="1" x14ac:dyDescent="0.25">
      <c r="A253" s="3" t="s">
        <v>338</v>
      </c>
      <c r="B253" s="8" t="s">
        <v>62</v>
      </c>
      <c r="C253" s="3" t="s">
        <v>11</v>
      </c>
      <c r="D253" s="3">
        <v>110</v>
      </c>
      <c r="E253" s="7">
        <v>800</v>
      </c>
      <c r="F253" t="str">
        <f>VLOOKUP(B253, Продукция!A:E, 2, FALSE)</f>
        <v>платье-халат</v>
      </c>
      <c r="G253" t="str">
        <f>VLOOKUP(B253, Продукция!A:E, 5, FALSE)</f>
        <v>женщины</v>
      </c>
      <c r="H253" t="str">
        <f>VLOOKUP(C253, Ткани!A:F, 2, FALSE)</f>
        <v>бархат</v>
      </c>
      <c r="I253" t="str">
        <f>VLOOKUP(C253, Ткани!A:F, 3, FALSE)</f>
        <v>красный</v>
      </c>
    </row>
    <row r="254" spans="1:9" hidden="1" x14ac:dyDescent="0.25">
      <c r="A254" s="3" t="s">
        <v>339</v>
      </c>
      <c r="B254" s="8" t="s">
        <v>50</v>
      </c>
      <c r="C254" s="3" t="s">
        <v>20</v>
      </c>
      <c r="D254" s="3">
        <v>43</v>
      </c>
      <c r="E254" s="7">
        <v>801</v>
      </c>
      <c r="F254" t="str">
        <f>VLOOKUP(B254, Продукция!A:E, 2, FALSE)</f>
        <v>капри</v>
      </c>
      <c r="G254" t="str">
        <f>VLOOKUP(B254, Продукция!A:E, 5, FALSE)</f>
        <v>женщины</v>
      </c>
      <c r="H254" t="str">
        <f>VLOOKUP(C254, Ткани!A:F, 2, FALSE)</f>
        <v>вельвет</v>
      </c>
      <c r="I254" t="str">
        <f>VLOOKUP(C254, Ткани!A:F, 3, FALSE)</f>
        <v>красный</v>
      </c>
    </row>
    <row r="255" spans="1:9" hidden="1" x14ac:dyDescent="0.25">
      <c r="A255" s="3" t="s">
        <v>340</v>
      </c>
      <c r="B255" s="8" t="s">
        <v>37</v>
      </c>
      <c r="C255" s="3" t="s">
        <v>984</v>
      </c>
      <c r="D255" s="3">
        <v>31</v>
      </c>
      <c r="E255" s="7">
        <v>802</v>
      </c>
      <c r="F255" t="str">
        <f>VLOOKUP(B255, Продукция!A:E, 2, FALSE)</f>
        <v>брюки прямые</v>
      </c>
      <c r="G255" t="str">
        <f>VLOOKUP(B255, Продукция!A:E, 5, FALSE)</f>
        <v>девочки</v>
      </c>
      <c r="H255" t="str">
        <f>VLOOKUP(C255, Ткани!A:F, 2, FALSE)</f>
        <v>крепдешин</v>
      </c>
      <c r="I255" t="str">
        <f>VLOOKUP(C255, Ткани!A:F, 3, FALSE)</f>
        <v>красный</v>
      </c>
    </row>
    <row r="256" spans="1:9" hidden="1" x14ac:dyDescent="0.25">
      <c r="A256" s="3" t="s">
        <v>341</v>
      </c>
      <c r="B256" s="8" t="s">
        <v>70</v>
      </c>
      <c r="C256" s="3" t="s">
        <v>995</v>
      </c>
      <c r="D256" s="3">
        <v>93</v>
      </c>
      <c r="E256" s="7">
        <v>802</v>
      </c>
      <c r="F256" t="str">
        <f>VLOOKUP(B256, Продукция!A:E, 2, FALSE)</f>
        <v>платье ретро</v>
      </c>
      <c r="G256" t="str">
        <f>VLOOKUP(B256, Продукция!A:E, 5, FALSE)</f>
        <v>женщины</v>
      </c>
      <c r="H256" t="str">
        <f>VLOOKUP(C256, Ткани!A:F, 2, FALSE)</f>
        <v>муслин</v>
      </c>
      <c r="I256" t="str">
        <f>VLOOKUP(C256, Ткани!A:F, 3, FALSE)</f>
        <v>красный</v>
      </c>
    </row>
    <row r="257" spans="1:10" hidden="1" x14ac:dyDescent="0.25">
      <c r="A257" s="3" t="s">
        <v>342</v>
      </c>
      <c r="B257" s="8" t="s">
        <v>72</v>
      </c>
      <c r="C257" s="3" t="s">
        <v>11</v>
      </c>
      <c r="D257" s="3">
        <v>9</v>
      </c>
      <c r="E257" s="7">
        <v>802</v>
      </c>
      <c r="F257" t="str">
        <f>VLOOKUP(B257, Продукция!A:E, 2, FALSE)</f>
        <v>брюки прямые</v>
      </c>
      <c r="G257" t="str">
        <f>VLOOKUP(B257, Продукция!A:E, 5, FALSE)</f>
        <v>женщины</v>
      </c>
      <c r="H257" t="str">
        <f>VLOOKUP(C257, Ткани!A:F, 2, FALSE)</f>
        <v>бархат</v>
      </c>
      <c r="I257" t="str">
        <f>VLOOKUP(C257, Ткани!A:F, 3, FALSE)</f>
        <v>красный</v>
      </c>
    </row>
    <row r="258" spans="1:10" hidden="1" x14ac:dyDescent="0.25">
      <c r="A258" s="3" t="s">
        <v>343</v>
      </c>
      <c r="B258" s="8" t="s">
        <v>35</v>
      </c>
      <c r="C258" s="3" t="s">
        <v>11</v>
      </c>
      <c r="D258" s="3">
        <v>113</v>
      </c>
      <c r="E258" s="7">
        <v>803</v>
      </c>
      <c r="F258" t="str">
        <f>VLOOKUP(B258, Продукция!A:E, 2, FALSE)</f>
        <v>блузка с длинным рукавом</v>
      </c>
      <c r="G258" t="str">
        <f>VLOOKUP(B258, Продукция!A:E, 5, FALSE)</f>
        <v>девочки</v>
      </c>
      <c r="H258" t="str">
        <f>VLOOKUP(C258, Ткани!A:F, 2, FALSE)</f>
        <v>бархат</v>
      </c>
      <c r="I258" t="str">
        <f>VLOOKUP(C258, Ткани!A:F, 3, FALSE)</f>
        <v>красный</v>
      </c>
    </row>
    <row r="259" spans="1:10" hidden="1" x14ac:dyDescent="0.25">
      <c r="A259" s="3" t="s">
        <v>344</v>
      </c>
      <c r="B259" s="8" t="s">
        <v>35</v>
      </c>
      <c r="C259" s="3" t="s">
        <v>981</v>
      </c>
      <c r="D259" s="3">
        <v>34</v>
      </c>
      <c r="E259" s="7">
        <v>803</v>
      </c>
      <c r="F259" t="str">
        <f>VLOOKUP(B259, Продукция!A:E, 2, FALSE)</f>
        <v>блузка с длинным рукавом</v>
      </c>
      <c r="G259" t="str">
        <f>VLOOKUP(B259, Продукция!A:E, 5, FALSE)</f>
        <v>девочки</v>
      </c>
      <c r="H259" t="str">
        <f>VLOOKUP(C259, Ткани!A:F, 2, FALSE)</f>
        <v>драп</v>
      </c>
      <c r="I259" t="str">
        <f>VLOOKUP(C259, Ткани!A:F, 3, FALSE)</f>
        <v>синий</v>
      </c>
    </row>
    <row r="260" spans="1:10" hidden="1" x14ac:dyDescent="0.25">
      <c r="A260" s="3" t="s">
        <v>345</v>
      </c>
      <c r="B260" s="8" t="s">
        <v>39</v>
      </c>
      <c r="C260" s="3" t="s">
        <v>1005</v>
      </c>
      <c r="D260" s="3">
        <v>104</v>
      </c>
      <c r="E260" s="7">
        <v>803</v>
      </c>
      <c r="F260" t="str">
        <f>VLOOKUP(B260, Продукция!A:E, 2, FALSE)</f>
        <v>платье-туника</v>
      </c>
      <c r="G260" t="str">
        <f>VLOOKUP(B260, Продукция!A:E, 5, FALSE)</f>
        <v>девочки</v>
      </c>
      <c r="H260" t="str">
        <f>VLOOKUP(C260, Ткани!A:F, 2, FALSE)</f>
        <v>ситец</v>
      </c>
      <c r="I260" t="str">
        <f>VLOOKUP(C260, Ткани!A:F, 3, FALSE)</f>
        <v>коричневый</v>
      </c>
    </row>
    <row r="261" spans="1:10" hidden="1" x14ac:dyDescent="0.25">
      <c r="A261" s="3" t="s">
        <v>346</v>
      </c>
      <c r="B261" s="8" t="s">
        <v>60</v>
      </c>
      <c r="C261" s="3" t="s">
        <v>985</v>
      </c>
      <c r="D261" s="3">
        <v>15</v>
      </c>
      <c r="E261" s="7">
        <v>804</v>
      </c>
      <c r="F261" t="str">
        <f>VLOOKUP(B261, Продукция!A:E, 2, FALSE)</f>
        <v>блузка с длинным рукавом</v>
      </c>
      <c r="G261" t="str">
        <f>VLOOKUP(B261, Продукция!A:E, 5, FALSE)</f>
        <v>женщины</v>
      </c>
      <c r="H261" t="str">
        <f>VLOOKUP(C261, Ткани!A:F, 2, FALSE)</f>
        <v>крепдешин</v>
      </c>
      <c r="I261" t="str">
        <f>VLOOKUP(C261, Ткани!A:F, 3, FALSE)</f>
        <v>зеленый</v>
      </c>
    </row>
    <row r="262" spans="1:10" hidden="1" x14ac:dyDescent="0.25">
      <c r="A262" s="3" t="s">
        <v>347</v>
      </c>
      <c r="B262" s="8" t="s">
        <v>24</v>
      </c>
      <c r="C262" s="3" t="s">
        <v>991</v>
      </c>
      <c r="D262" s="3">
        <v>81</v>
      </c>
      <c r="E262" s="7">
        <v>805</v>
      </c>
      <c r="F262" t="str">
        <f>VLOOKUP(B262, Продукция!A:E, 2, FALSE)</f>
        <v>юбка с запахом</v>
      </c>
      <c r="G262" t="str">
        <f>VLOOKUP(B262, Продукция!A:E, 5, FALSE)</f>
        <v>девочки</v>
      </c>
      <c r="H262" t="str">
        <f>VLOOKUP(C262, Ткани!A:F, 2, FALSE)</f>
        <v>лён</v>
      </c>
      <c r="I262" t="str">
        <f>VLOOKUP(C262, Ткани!A:F, 3, FALSE)</f>
        <v>синий</v>
      </c>
    </row>
    <row r="263" spans="1:10" hidden="1" x14ac:dyDescent="0.25">
      <c r="A263" s="3" t="s">
        <v>348</v>
      </c>
      <c r="B263" s="8" t="s">
        <v>61</v>
      </c>
      <c r="C263" s="3" t="s">
        <v>1000</v>
      </c>
      <c r="D263" s="3">
        <v>68</v>
      </c>
      <c r="E263" s="7">
        <v>805</v>
      </c>
      <c r="F263" t="str">
        <f>VLOOKUP(B263, Продукция!A:E, 2, FALSE)</f>
        <v>платье прямое</v>
      </c>
      <c r="G263" t="str">
        <f>VLOOKUP(B263, Продукция!A:E, 5, FALSE)</f>
        <v>женщины</v>
      </c>
      <c r="H263" t="str">
        <f>VLOOKUP(C263, Ткани!A:F, 2, FALSE)</f>
        <v>сатин</v>
      </c>
      <c r="I263" t="str">
        <f>VLOOKUP(C263, Ткани!A:F, 3, FALSE)</f>
        <v>красный</v>
      </c>
    </row>
    <row r="264" spans="1:10" hidden="1" x14ac:dyDescent="0.25">
      <c r="A264" s="3" t="s">
        <v>349</v>
      </c>
      <c r="B264" s="8" t="s">
        <v>27</v>
      </c>
      <c r="C264" s="3" t="s">
        <v>992</v>
      </c>
      <c r="D264" s="3">
        <v>102</v>
      </c>
      <c r="E264" s="7">
        <v>805</v>
      </c>
      <c r="F264" t="str">
        <f>VLOOKUP(B264, Продукция!A:E, 2, FALSE)</f>
        <v>бриджи</v>
      </c>
      <c r="G264" t="str">
        <f>VLOOKUP(B264, Продукция!A:E, 5, FALSE)</f>
        <v>девочки</v>
      </c>
      <c r="H264" t="str">
        <f>VLOOKUP(C264, Ткани!A:F, 2, FALSE)</f>
        <v>лён</v>
      </c>
      <c r="I264" t="str">
        <f>VLOOKUP(C264, Ткани!A:F, 3, FALSE)</f>
        <v>желтый</v>
      </c>
    </row>
    <row r="265" spans="1:10" hidden="1" x14ac:dyDescent="0.25">
      <c r="A265" s="3" t="s">
        <v>350</v>
      </c>
      <c r="B265" s="8" t="s">
        <v>26</v>
      </c>
      <c r="C265" s="3" t="s">
        <v>997</v>
      </c>
      <c r="D265" s="3">
        <v>112</v>
      </c>
      <c r="E265" s="7">
        <v>806</v>
      </c>
      <c r="F265" t="str">
        <f>VLOOKUP(B265, Продукция!A:E, 2, FALSE)</f>
        <v>юбка солнце</v>
      </c>
      <c r="G265" t="str">
        <f>VLOOKUP(B265, Продукция!A:E, 5, FALSE)</f>
        <v>девочки</v>
      </c>
      <c r="H265" t="str">
        <f>VLOOKUP(C265, Ткани!A:F, 2, FALSE)</f>
        <v>поплин</v>
      </c>
      <c r="I265" t="str">
        <f>VLOOKUP(C265, Ткани!A:F, 3, FALSE)</f>
        <v>желтый</v>
      </c>
    </row>
    <row r="266" spans="1:10" hidden="1" x14ac:dyDescent="0.25">
      <c r="A266" s="3" t="s">
        <v>351</v>
      </c>
      <c r="B266" s="8" t="s">
        <v>68</v>
      </c>
      <c r="C266" s="3" t="s">
        <v>11</v>
      </c>
      <c r="D266" s="3">
        <v>16</v>
      </c>
      <c r="E266" s="7">
        <v>806</v>
      </c>
      <c r="F266" t="str">
        <f>VLOOKUP(B266, Продукция!A:E, 2, FALSE)</f>
        <v>платье с кокеткой</v>
      </c>
      <c r="G266" t="str">
        <f>VLOOKUP(B266, Продукция!A:E, 5, FALSE)</f>
        <v>женщины</v>
      </c>
      <c r="H266" t="str">
        <f>VLOOKUP(C266, Ткани!A:F, 2, FALSE)</f>
        <v>бархат</v>
      </c>
      <c r="I266" t="str">
        <f>VLOOKUP(C266, Ткани!A:F, 3, FALSE)</f>
        <v>красный</v>
      </c>
    </row>
    <row r="267" spans="1:10" hidden="1" x14ac:dyDescent="0.25">
      <c r="A267" s="3" t="s">
        <v>352</v>
      </c>
      <c r="B267" s="8" t="s">
        <v>72</v>
      </c>
      <c r="C267" s="3" t="s">
        <v>19</v>
      </c>
      <c r="D267" s="3">
        <v>77</v>
      </c>
      <c r="E267" s="7">
        <v>806</v>
      </c>
      <c r="F267" t="str">
        <f>VLOOKUP(B267, Продукция!A:E, 2, FALSE)</f>
        <v>брюки прямые</v>
      </c>
      <c r="G267" t="str">
        <f>VLOOKUP(B267, Продукция!A:E, 5, FALSE)</f>
        <v>женщины</v>
      </c>
      <c r="H267" t="str">
        <f>VLOOKUP(C267, Ткани!A:F, 2, FALSE)</f>
        <v>бязь</v>
      </c>
      <c r="I267" t="str">
        <f>VLOOKUP(C267, Ткани!A:F, 3, FALSE)</f>
        <v>желтый</v>
      </c>
    </row>
    <row r="268" spans="1:10" hidden="1" x14ac:dyDescent="0.25">
      <c r="A268" s="3" t="s">
        <v>353</v>
      </c>
      <c r="B268" s="8" t="s">
        <v>49</v>
      </c>
      <c r="C268" s="3" t="s">
        <v>9</v>
      </c>
      <c r="D268" s="3">
        <v>35</v>
      </c>
      <c r="E268" s="7">
        <v>807</v>
      </c>
      <c r="F268" t="str">
        <f>VLOOKUP(B268, Продукция!A:E, 2, FALSE)</f>
        <v>бриджи</v>
      </c>
      <c r="G268" t="str">
        <f>VLOOKUP(B268, Продукция!A:E, 5, FALSE)</f>
        <v>женщины</v>
      </c>
      <c r="H268" t="str">
        <f>VLOOKUP(C268, Ткани!A:F, 2, FALSE)</f>
        <v>атлас</v>
      </c>
      <c r="I268" t="str">
        <f>VLOOKUP(C268, Ткани!A:F, 3, FALSE)</f>
        <v>желтый</v>
      </c>
    </row>
    <row r="269" spans="1:10" hidden="1" x14ac:dyDescent="0.25">
      <c r="A269" s="3" t="s">
        <v>354</v>
      </c>
      <c r="B269" s="8" t="s">
        <v>39</v>
      </c>
      <c r="C269" s="3" t="s">
        <v>985</v>
      </c>
      <c r="D269" s="3">
        <v>53</v>
      </c>
      <c r="E269" s="7">
        <v>808</v>
      </c>
      <c r="F269" t="str">
        <f>VLOOKUP(B269, Продукция!A:E, 2, FALSE)</f>
        <v>платье-туника</v>
      </c>
      <c r="G269" t="str">
        <f>VLOOKUP(B269, Продукция!A:E, 5, FALSE)</f>
        <v>девочки</v>
      </c>
      <c r="H269" t="str">
        <f>VLOOKUP(C269, Ткани!A:F, 2, FALSE)</f>
        <v>крепдешин</v>
      </c>
      <c r="I269" t="str">
        <f>VLOOKUP(C269, Ткани!A:F, 3, FALSE)</f>
        <v>зеленый</v>
      </c>
    </row>
    <row r="270" spans="1:10" hidden="1" x14ac:dyDescent="0.25">
      <c r="A270" s="3" t="s">
        <v>355</v>
      </c>
      <c r="B270" s="8" t="s">
        <v>58</v>
      </c>
      <c r="C270" s="3" t="s">
        <v>997</v>
      </c>
      <c r="D270" s="3">
        <v>111</v>
      </c>
      <c r="E270" s="7">
        <v>808</v>
      </c>
      <c r="F270" t="str">
        <f>VLOOKUP(B270, Продукция!A:E, 2, FALSE)</f>
        <v>платье-кимоно</v>
      </c>
      <c r="G270" t="str">
        <f>VLOOKUP(B270, Продукция!A:E, 5, FALSE)</f>
        <v>женщины</v>
      </c>
      <c r="H270" t="str">
        <f>VLOOKUP(C270, Ткани!A:F, 2, FALSE)</f>
        <v>поплин</v>
      </c>
      <c r="I270" t="str">
        <f>VLOOKUP(C270, Ткани!A:F, 3, FALSE)</f>
        <v>желтый</v>
      </c>
    </row>
    <row r="271" spans="1:10" hidden="1" x14ac:dyDescent="0.25">
      <c r="A271" s="3" t="s">
        <v>356</v>
      </c>
      <c r="B271" s="8" t="s">
        <v>67</v>
      </c>
      <c r="C271" s="3" t="s">
        <v>10</v>
      </c>
      <c r="D271" s="3">
        <v>83</v>
      </c>
      <c r="E271" s="7">
        <v>808</v>
      </c>
      <c r="F271" t="str">
        <f>VLOOKUP(B271, Продукция!A:E, 2, FALSE)</f>
        <v>платье-сарафан</v>
      </c>
      <c r="G271" t="str">
        <f>VLOOKUP(B271, Продукция!A:E, 5, FALSE)</f>
        <v>женщины</v>
      </c>
      <c r="H271" t="str">
        <f>VLOOKUP(C271, Ткани!A:F, 2, FALSE)</f>
        <v>атлас</v>
      </c>
      <c r="I271" t="str">
        <f>VLOOKUP(C271, Ткани!A:F, 3, FALSE)</f>
        <v>синий</v>
      </c>
    </row>
    <row r="272" spans="1:10" x14ac:dyDescent="0.25">
      <c r="A272" s="3" t="s">
        <v>357</v>
      </c>
      <c r="B272" s="8" t="s">
        <v>80</v>
      </c>
      <c r="C272" s="3" t="s">
        <v>979</v>
      </c>
      <c r="D272" s="3">
        <v>35</v>
      </c>
      <c r="E272" s="7">
        <v>808</v>
      </c>
      <c r="F272" t="str">
        <f>VLOOKUP(B272, Продукция!A:E, 2, FALSE)</f>
        <v>рубашка</v>
      </c>
      <c r="G272" t="str">
        <f>VLOOKUP(B272, Продукция!A:E, 5, FALSE)</f>
        <v>мужчины</v>
      </c>
      <c r="H272" t="str">
        <f>VLOOKUP(C272, Ткани!A:F, 2, FALSE)</f>
        <v>джинса</v>
      </c>
      <c r="I272" t="str">
        <f>VLOOKUP(C272, Ткани!A:F, 3, FALSE)</f>
        <v>белый</v>
      </c>
      <c r="J272">
        <f>PRODUCT(D272,E272)</f>
        <v>28280</v>
      </c>
    </row>
    <row r="273" spans="1:9" hidden="1" x14ac:dyDescent="0.25">
      <c r="A273" s="3" t="s">
        <v>358</v>
      </c>
      <c r="B273" s="8" t="s">
        <v>24</v>
      </c>
      <c r="C273" s="3" t="s">
        <v>15</v>
      </c>
      <c r="D273" s="3">
        <v>108</v>
      </c>
      <c r="E273" s="7">
        <v>810</v>
      </c>
      <c r="F273" t="str">
        <f>VLOOKUP(B273, Продукция!A:E, 2, FALSE)</f>
        <v>юбка с запахом</v>
      </c>
      <c r="G273" t="str">
        <f>VLOOKUP(B273, Продукция!A:E, 5, FALSE)</f>
        <v>девочки</v>
      </c>
      <c r="H273" t="str">
        <f>VLOOKUP(C273, Ткани!A:F, 2, FALSE)</f>
        <v>батист</v>
      </c>
      <c r="I273" t="str">
        <f>VLOOKUP(C273, Ткани!A:F, 3, FALSE)</f>
        <v>голубой</v>
      </c>
    </row>
    <row r="274" spans="1:9" hidden="1" x14ac:dyDescent="0.25">
      <c r="A274" s="3" t="s">
        <v>359</v>
      </c>
      <c r="B274" s="8" t="s">
        <v>49</v>
      </c>
      <c r="C274" s="3" t="s">
        <v>983</v>
      </c>
      <c r="D274" s="3">
        <v>70</v>
      </c>
      <c r="E274" s="7">
        <v>811</v>
      </c>
      <c r="F274" t="str">
        <f>VLOOKUP(B274, Продукция!A:E, 2, FALSE)</f>
        <v>бриджи</v>
      </c>
      <c r="G274" t="str">
        <f>VLOOKUP(B274, Продукция!A:E, 5, FALSE)</f>
        <v>женщины</v>
      </c>
      <c r="H274" t="str">
        <f>VLOOKUP(C274, Ткани!A:F, 2, FALSE)</f>
        <v>крепдешин</v>
      </c>
      <c r="I274" t="str">
        <f>VLOOKUP(C274, Ткани!A:F, 3, FALSE)</f>
        <v>синий</v>
      </c>
    </row>
    <row r="275" spans="1:9" hidden="1" x14ac:dyDescent="0.25">
      <c r="A275" s="3" t="s">
        <v>360</v>
      </c>
      <c r="B275" s="8" t="s">
        <v>60</v>
      </c>
      <c r="C275" s="3" t="s">
        <v>1001</v>
      </c>
      <c r="D275" s="3">
        <v>100</v>
      </c>
      <c r="E275" s="7">
        <v>811</v>
      </c>
      <c r="F275" t="str">
        <f>VLOOKUP(B275, Продукция!A:E, 2, FALSE)</f>
        <v>блузка с длинным рукавом</v>
      </c>
      <c r="G275" t="str">
        <f>VLOOKUP(B275, Продукция!A:E, 5, FALSE)</f>
        <v>женщины</v>
      </c>
      <c r="H275" t="str">
        <f>VLOOKUP(C275, Ткани!A:F, 2, FALSE)</f>
        <v>сатин</v>
      </c>
      <c r="I275" t="str">
        <f>VLOOKUP(C275, Ткани!A:F, 3, FALSE)</f>
        <v>синий</v>
      </c>
    </row>
    <row r="276" spans="1:9" hidden="1" x14ac:dyDescent="0.25">
      <c r="A276" s="3" t="s">
        <v>361</v>
      </c>
      <c r="B276" s="8" t="s">
        <v>43</v>
      </c>
      <c r="C276" s="3" t="s">
        <v>11</v>
      </c>
      <c r="D276" s="3">
        <v>120</v>
      </c>
      <c r="E276" s="7">
        <v>812</v>
      </c>
      <c r="F276" t="str">
        <f>VLOOKUP(B276, Продукция!A:E, 2, FALSE)</f>
        <v>юбка с запахом</v>
      </c>
      <c r="G276" t="str">
        <f>VLOOKUP(B276, Продукция!A:E, 5, FALSE)</f>
        <v>женщины</v>
      </c>
      <c r="H276" t="str">
        <f>VLOOKUP(C276, Ткани!A:F, 2, FALSE)</f>
        <v>бархат</v>
      </c>
      <c r="I276" t="str">
        <f>VLOOKUP(C276, Ткани!A:F, 3, FALSE)</f>
        <v>красный</v>
      </c>
    </row>
    <row r="277" spans="1:9" hidden="1" x14ac:dyDescent="0.25">
      <c r="A277" s="3" t="s">
        <v>362</v>
      </c>
      <c r="B277" s="8" t="s">
        <v>75</v>
      </c>
      <c r="C277" s="3" t="s">
        <v>20</v>
      </c>
      <c r="D277" s="3">
        <v>42</v>
      </c>
      <c r="E277" s="7">
        <v>812</v>
      </c>
      <c r="F277" t="str">
        <f>VLOOKUP(B277, Продукция!A:E, 2, FALSE)</f>
        <v>платье-жилет</v>
      </c>
      <c r="G277" t="str">
        <f>VLOOKUP(B277, Продукция!A:E, 5, FALSE)</f>
        <v>женщины</v>
      </c>
      <c r="H277" t="str">
        <f>VLOOKUP(C277, Ткани!A:F, 2, FALSE)</f>
        <v>вельвет</v>
      </c>
      <c r="I277" t="str">
        <f>VLOOKUP(C277, Ткани!A:F, 3, FALSE)</f>
        <v>красный</v>
      </c>
    </row>
    <row r="278" spans="1:9" hidden="1" x14ac:dyDescent="0.25">
      <c r="A278" s="3" t="s">
        <v>363</v>
      </c>
      <c r="B278" s="8" t="s">
        <v>31</v>
      </c>
      <c r="C278" s="3" t="s">
        <v>982</v>
      </c>
      <c r="D278" s="3">
        <v>88</v>
      </c>
      <c r="E278" s="7">
        <v>812</v>
      </c>
      <c r="F278" t="str">
        <f>VLOOKUP(B278, Продукция!A:E, 2, FALSE)</f>
        <v>платье-трапеция</v>
      </c>
      <c r="G278" t="str">
        <f>VLOOKUP(B278, Продукция!A:E, 5, FALSE)</f>
        <v>девочки</v>
      </c>
      <c r="H278" t="str">
        <f>VLOOKUP(C278, Ткани!A:F, 2, FALSE)</f>
        <v>драп</v>
      </c>
      <c r="I278" t="str">
        <f>VLOOKUP(C278, Ткани!A:F, 3, FALSE)</f>
        <v>красный</v>
      </c>
    </row>
    <row r="279" spans="1:9" hidden="1" x14ac:dyDescent="0.25">
      <c r="A279" s="3" t="s">
        <v>364</v>
      </c>
      <c r="B279" s="8" t="s">
        <v>33</v>
      </c>
      <c r="C279" s="3" t="s">
        <v>1005</v>
      </c>
      <c r="D279" s="3">
        <v>28</v>
      </c>
      <c r="E279" s="7">
        <v>813</v>
      </c>
      <c r="F279" t="str">
        <f>VLOOKUP(B279, Продукция!A:E, 2, FALSE)</f>
        <v>платье прямое</v>
      </c>
      <c r="G279" t="str">
        <f>VLOOKUP(B279, Продукция!A:E, 5, FALSE)</f>
        <v>девочки</v>
      </c>
      <c r="H279" t="str">
        <f>VLOOKUP(C279, Ткани!A:F, 2, FALSE)</f>
        <v>ситец</v>
      </c>
      <c r="I279" t="str">
        <f>VLOOKUP(C279, Ткани!A:F, 3, FALSE)</f>
        <v>коричневый</v>
      </c>
    </row>
    <row r="280" spans="1:9" hidden="1" x14ac:dyDescent="0.25">
      <c r="A280" s="3" t="s">
        <v>365</v>
      </c>
      <c r="B280" s="8" t="s">
        <v>62</v>
      </c>
      <c r="C280" s="3" t="s">
        <v>1005</v>
      </c>
      <c r="D280" s="3">
        <v>49</v>
      </c>
      <c r="E280" s="7">
        <v>813</v>
      </c>
      <c r="F280" t="str">
        <f>VLOOKUP(B280, Продукция!A:E, 2, FALSE)</f>
        <v>платье-халат</v>
      </c>
      <c r="G280" t="str">
        <f>VLOOKUP(B280, Продукция!A:E, 5, FALSE)</f>
        <v>женщины</v>
      </c>
      <c r="H280" t="str">
        <f>VLOOKUP(C280, Ткани!A:F, 2, FALSE)</f>
        <v>ситец</v>
      </c>
      <c r="I280" t="str">
        <f>VLOOKUP(C280, Ткани!A:F, 3, FALSE)</f>
        <v>коричневый</v>
      </c>
    </row>
    <row r="281" spans="1:9" hidden="1" x14ac:dyDescent="0.25">
      <c r="A281" s="3" t="s">
        <v>366</v>
      </c>
      <c r="B281" s="8" t="s">
        <v>67</v>
      </c>
      <c r="C281" s="3" t="s">
        <v>992</v>
      </c>
      <c r="D281" s="3">
        <v>114</v>
      </c>
      <c r="E281" s="7">
        <v>813</v>
      </c>
      <c r="F281" t="str">
        <f>VLOOKUP(B281, Продукция!A:E, 2, FALSE)</f>
        <v>платье-сарафан</v>
      </c>
      <c r="G281" t="str">
        <f>VLOOKUP(B281, Продукция!A:E, 5, FALSE)</f>
        <v>женщины</v>
      </c>
      <c r="H281" t="str">
        <f>VLOOKUP(C281, Ткани!A:F, 2, FALSE)</f>
        <v>лён</v>
      </c>
      <c r="I281" t="str">
        <f>VLOOKUP(C281, Ткани!A:F, 3, FALSE)</f>
        <v>желтый</v>
      </c>
    </row>
    <row r="282" spans="1:9" hidden="1" x14ac:dyDescent="0.25">
      <c r="A282" s="3" t="s">
        <v>367</v>
      </c>
      <c r="B282" s="8" t="s">
        <v>39</v>
      </c>
      <c r="C282" s="3" t="s">
        <v>13</v>
      </c>
      <c r="D282" s="3">
        <v>106</v>
      </c>
      <c r="E282" s="7">
        <v>814</v>
      </c>
      <c r="F282" t="str">
        <f>VLOOKUP(B282, Продукция!A:E, 2, FALSE)</f>
        <v>платье-туника</v>
      </c>
      <c r="G282" t="str">
        <f>VLOOKUP(B282, Продукция!A:E, 5, FALSE)</f>
        <v>девочки</v>
      </c>
      <c r="H282" t="str">
        <f>VLOOKUP(C282, Ткани!A:F, 2, FALSE)</f>
        <v>бархат</v>
      </c>
      <c r="I282" t="str">
        <f>VLOOKUP(C282, Ткани!A:F, 3, FALSE)</f>
        <v>черный</v>
      </c>
    </row>
    <row r="283" spans="1:9" hidden="1" x14ac:dyDescent="0.25">
      <c r="A283" s="3" t="s">
        <v>368</v>
      </c>
      <c r="B283" s="8" t="s">
        <v>24</v>
      </c>
      <c r="C283" s="3" t="s">
        <v>985</v>
      </c>
      <c r="D283" s="3">
        <v>28</v>
      </c>
      <c r="E283" s="7">
        <v>814</v>
      </c>
      <c r="F283" t="str">
        <f>VLOOKUP(B283, Продукция!A:E, 2, FALSE)</f>
        <v>юбка с запахом</v>
      </c>
      <c r="G283" t="str">
        <f>VLOOKUP(B283, Продукция!A:E, 5, FALSE)</f>
        <v>девочки</v>
      </c>
      <c r="H283" t="str">
        <f>VLOOKUP(C283, Ткани!A:F, 2, FALSE)</f>
        <v>крепдешин</v>
      </c>
      <c r="I283" t="str">
        <f>VLOOKUP(C283, Ткани!A:F, 3, FALSE)</f>
        <v>зеленый</v>
      </c>
    </row>
    <row r="284" spans="1:9" hidden="1" x14ac:dyDescent="0.25">
      <c r="A284" s="3" t="s">
        <v>369</v>
      </c>
      <c r="B284" s="8" t="s">
        <v>49</v>
      </c>
      <c r="C284" s="3" t="s">
        <v>19</v>
      </c>
      <c r="D284" s="3">
        <v>40</v>
      </c>
      <c r="E284" s="7">
        <v>814</v>
      </c>
      <c r="F284" t="str">
        <f>VLOOKUP(B284, Продукция!A:E, 2, FALSE)</f>
        <v>бриджи</v>
      </c>
      <c r="G284" t="str">
        <f>VLOOKUP(B284, Продукция!A:E, 5, FALSE)</f>
        <v>женщины</v>
      </c>
      <c r="H284" t="str">
        <f>VLOOKUP(C284, Ткани!A:F, 2, FALSE)</f>
        <v>бязь</v>
      </c>
      <c r="I284" t="str">
        <f>VLOOKUP(C284, Ткани!A:F, 3, FALSE)</f>
        <v>желтый</v>
      </c>
    </row>
    <row r="285" spans="1:9" hidden="1" x14ac:dyDescent="0.25">
      <c r="A285" s="3" t="s">
        <v>370</v>
      </c>
      <c r="B285" s="8" t="s">
        <v>76</v>
      </c>
      <c r="C285" s="3" t="s">
        <v>1001</v>
      </c>
      <c r="D285" s="3">
        <v>98</v>
      </c>
      <c r="E285" s="7">
        <v>814</v>
      </c>
      <c r="F285" t="str">
        <f>VLOOKUP(B285, Продукция!A:E, 2, FALSE)</f>
        <v>рубашка</v>
      </c>
      <c r="G285" t="str">
        <f>VLOOKUP(B285, Продукция!A:E, 5, FALSE)</f>
        <v>мальчики</v>
      </c>
      <c r="H285" t="str">
        <f>VLOOKUP(C285, Ткани!A:F, 2, FALSE)</f>
        <v>сатин</v>
      </c>
      <c r="I285" t="str">
        <f>VLOOKUP(C285, Ткани!A:F, 3, FALSE)</f>
        <v>синий</v>
      </c>
    </row>
    <row r="286" spans="1:9" hidden="1" x14ac:dyDescent="0.25">
      <c r="A286" s="3" t="s">
        <v>371</v>
      </c>
      <c r="B286" s="8" t="s">
        <v>34</v>
      </c>
      <c r="C286" s="3" t="s">
        <v>980</v>
      </c>
      <c r="D286" s="3">
        <v>38</v>
      </c>
      <c r="E286" s="7">
        <v>815</v>
      </c>
      <c r="F286" t="str">
        <f>VLOOKUP(B286, Продукция!A:E, 2, FALSE)</f>
        <v>платье с кокеткой</v>
      </c>
      <c r="G286" t="str">
        <f>VLOOKUP(B286, Продукция!A:E, 5, FALSE)</f>
        <v>девочки</v>
      </c>
      <c r="H286" t="str">
        <f>VLOOKUP(C286, Ткани!A:F, 2, FALSE)</f>
        <v>драп</v>
      </c>
      <c r="I286" t="str">
        <f>VLOOKUP(C286, Ткани!A:F, 3, FALSE)</f>
        <v>желтый</v>
      </c>
    </row>
    <row r="287" spans="1:9" hidden="1" x14ac:dyDescent="0.25">
      <c r="A287" s="3" t="s">
        <v>372</v>
      </c>
      <c r="B287" s="8" t="s">
        <v>68</v>
      </c>
      <c r="C287" s="3" t="s">
        <v>9</v>
      </c>
      <c r="D287" s="3">
        <v>47</v>
      </c>
      <c r="E287" s="7">
        <v>817</v>
      </c>
      <c r="F287" t="str">
        <f>VLOOKUP(B287, Продукция!A:E, 2, FALSE)</f>
        <v>платье с кокеткой</v>
      </c>
      <c r="G287" t="str">
        <f>VLOOKUP(B287, Продукция!A:E, 5, FALSE)</f>
        <v>женщины</v>
      </c>
      <c r="H287" t="str">
        <f>VLOOKUP(C287, Ткани!A:F, 2, FALSE)</f>
        <v>атлас</v>
      </c>
      <c r="I287" t="str">
        <f>VLOOKUP(C287, Ткани!A:F, 3, FALSE)</f>
        <v>желтый</v>
      </c>
    </row>
    <row r="288" spans="1:9" hidden="1" x14ac:dyDescent="0.25">
      <c r="A288" s="3" t="s">
        <v>373</v>
      </c>
      <c r="B288" s="8" t="s">
        <v>80</v>
      </c>
      <c r="C288" s="3" t="s">
        <v>977</v>
      </c>
      <c r="D288" s="3">
        <v>105</v>
      </c>
      <c r="E288" s="7">
        <v>817</v>
      </c>
      <c r="F288" t="str">
        <f>VLOOKUP(B288, Продукция!A:E, 2, FALSE)</f>
        <v>рубашка</v>
      </c>
      <c r="G288" t="str">
        <f>VLOOKUP(B288, Продукция!A:E, 5, FALSE)</f>
        <v>мужчины</v>
      </c>
      <c r="H288" t="str">
        <f>VLOOKUP(C288, Ткани!A:F, 2, FALSE)</f>
        <v>джинса</v>
      </c>
      <c r="I288" t="str">
        <f>VLOOKUP(C288, Ткани!A:F, 3, FALSE)</f>
        <v>красный</v>
      </c>
    </row>
    <row r="289" spans="1:9" hidden="1" x14ac:dyDescent="0.25">
      <c r="A289" s="3" t="s">
        <v>374</v>
      </c>
      <c r="B289" s="8" t="s">
        <v>81</v>
      </c>
      <c r="C289" s="3" t="s">
        <v>978</v>
      </c>
      <c r="D289" s="3">
        <v>54</v>
      </c>
      <c r="E289" s="7">
        <v>817</v>
      </c>
      <c r="F289" t="str">
        <f>VLOOKUP(B289, Продукция!A:E, 2, FALSE)</f>
        <v>бермуды</v>
      </c>
      <c r="G289" t="str">
        <f>VLOOKUP(B289, Продукция!A:E, 5, FALSE)</f>
        <v>мужчины</v>
      </c>
      <c r="H289" t="str">
        <f>VLOOKUP(C289, Ткани!A:F, 2, FALSE)</f>
        <v>джинса</v>
      </c>
      <c r="I289" t="str">
        <f>VLOOKUP(C289, Ткани!A:F, 3, FALSE)</f>
        <v>зеленый</v>
      </c>
    </row>
    <row r="290" spans="1:9" hidden="1" x14ac:dyDescent="0.25">
      <c r="A290" s="3" t="s">
        <v>375</v>
      </c>
      <c r="B290" s="8" t="s">
        <v>28</v>
      </c>
      <c r="C290" s="3" t="s">
        <v>19</v>
      </c>
      <c r="D290" s="3">
        <v>95</v>
      </c>
      <c r="E290" s="7">
        <v>817</v>
      </c>
      <c r="F290" t="str">
        <f>VLOOKUP(B290, Продукция!A:E, 2, FALSE)</f>
        <v>капри</v>
      </c>
      <c r="G290" t="str">
        <f>VLOOKUP(B290, Продукция!A:E, 5, FALSE)</f>
        <v>девочки</v>
      </c>
      <c r="H290" t="str">
        <f>VLOOKUP(C290, Ткани!A:F, 2, FALSE)</f>
        <v>бязь</v>
      </c>
      <c r="I290" t="str">
        <f>VLOOKUP(C290, Ткани!A:F, 3, FALSE)</f>
        <v>желтый</v>
      </c>
    </row>
    <row r="291" spans="1:9" hidden="1" x14ac:dyDescent="0.25">
      <c r="A291" s="3" t="s">
        <v>376</v>
      </c>
      <c r="B291" s="8" t="s">
        <v>58</v>
      </c>
      <c r="C291" s="3" t="s">
        <v>11</v>
      </c>
      <c r="D291" s="3">
        <v>43</v>
      </c>
      <c r="E291" s="7">
        <v>818</v>
      </c>
      <c r="F291" t="str">
        <f>VLOOKUP(B291, Продукция!A:E, 2, FALSE)</f>
        <v>платье-кимоно</v>
      </c>
      <c r="G291" t="str">
        <f>VLOOKUP(B291, Продукция!A:E, 5, FALSE)</f>
        <v>женщины</v>
      </c>
      <c r="H291" t="str">
        <f>VLOOKUP(C291, Ткани!A:F, 2, FALSE)</f>
        <v>бархат</v>
      </c>
      <c r="I291" t="str">
        <f>VLOOKUP(C291, Ткани!A:F, 3, FALSE)</f>
        <v>красный</v>
      </c>
    </row>
    <row r="292" spans="1:9" hidden="1" x14ac:dyDescent="0.25">
      <c r="A292" s="3" t="s">
        <v>377</v>
      </c>
      <c r="B292" s="8" t="s">
        <v>78</v>
      </c>
      <c r="C292" s="3" t="s">
        <v>22</v>
      </c>
      <c r="D292" s="3">
        <v>45</v>
      </c>
      <c r="E292" s="7">
        <v>818</v>
      </c>
      <c r="F292" t="str">
        <f>VLOOKUP(B292, Продукция!A:E, 2, FALSE)</f>
        <v>бермуды</v>
      </c>
      <c r="G292" t="str">
        <f>VLOOKUP(B292, Продукция!A:E, 5, FALSE)</f>
        <v>мальчики</v>
      </c>
      <c r="H292" t="str">
        <f>VLOOKUP(C292, Ткани!A:F, 2, FALSE)</f>
        <v>вельвет</v>
      </c>
      <c r="I292" t="str">
        <f>VLOOKUP(C292, Ткани!A:F, 3, FALSE)</f>
        <v>черный</v>
      </c>
    </row>
    <row r="293" spans="1:9" hidden="1" x14ac:dyDescent="0.25">
      <c r="A293" s="3" t="s">
        <v>378</v>
      </c>
      <c r="B293" s="8" t="s">
        <v>31</v>
      </c>
      <c r="C293" s="3" t="s">
        <v>14</v>
      </c>
      <c r="D293" s="3">
        <v>108</v>
      </c>
      <c r="E293" s="7">
        <v>819</v>
      </c>
      <c r="F293" t="str">
        <f>VLOOKUP(B293, Продукция!A:E, 2, FALSE)</f>
        <v>платье-трапеция</v>
      </c>
      <c r="G293" t="str">
        <f>VLOOKUP(B293, Продукция!A:E, 5, FALSE)</f>
        <v>девочки</v>
      </c>
      <c r="H293" t="str">
        <f>VLOOKUP(C293, Ткани!A:F, 2, FALSE)</f>
        <v>батист</v>
      </c>
      <c r="I293" t="str">
        <f>VLOOKUP(C293, Ткани!A:F, 3, FALSE)</f>
        <v>белый</v>
      </c>
    </row>
    <row r="294" spans="1:9" hidden="1" x14ac:dyDescent="0.25">
      <c r="A294" s="3" t="s">
        <v>379</v>
      </c>
      <c r="B294" s="8" t="s">
        <v>39</v>
      </c>
      <c r="C294" s="3" t="s">
        <v>991</v>
      </c>
      <c r="D294" s="3">
        <v>68</v>
      </c>
      <c r="E294" s="7">
        <v>820</v>
      </c>
      <c r="F294" t="str">
        <f>VLOOKUP(B294, Продукция!A:E, 2, FALSE)</f>
        <v>платье-туника</v>
      </c>
      <c r="G294" t="str">
        <f>VLOOKUP(B294, Продукция!A:E, 5, FALSE)</f>
        <v>девочки</v>
      </c>
      <c r="H294" t="str">
        <f>VLOOKUP(C294, Ткани!A:F, 2, FALSE)</f>
        <v>лён</v>
      </c>
      <c r="I294" t="str">
        <f>VLOOKUP(C294, Ткани!A:F, 3, FALSE)</f>
        <v>синий</v>
      </c>
    </row>
    <row r="295" spans="1:9" hidden="1" x14ac:dyDescent="0.25">
      <c r="A295" s="3" t="s">
        <v>380</v>
      </c>
      <c r="B295" s="8" t="s">
        <v>58</v>
      </c>
      <c r="C295" s="3" t="s">
        <v>993</v>
      </c>
      <c r="D295" s="3">
        <v>87</v>
      </c>
      <c r="E295" s="7">
        <v>820</v>
      </c>
      <c r="F295" t="str">
        <f>VLOOKUP(B295, Продукция!A:E, 2, FALSE)</f>
        <v>платье-кимоно</v>
      </c>
      <c r="G295" t="str">
        <f>VLOOKUP(B295, Продукция!A:E, 5, FALSE)</f>
        <v>женщины</v>
      </c>
      <c r="H295" t="str">
        <f>VLOOKUP(C295, Ткани!A:F, 2, FALSE)</f>
        <v>лён</v>
      </c>
      <c r="I295" t="str">
        <f>VLOOKUP(C295, Ткани!A:F, 3, FALSE)</f>
        <v>красный</v>
      </c>
    </row>
    <row r="296" spans="1:9" hidden="1" x14ac:dyDescent="0.25">
      <c r="A296" s="3" t="s">
        <v>381</v>
      </c>
      <c r="B296" s="8" t="s">
        <v>35</v>
      </c>
      <c r="C296" s="3" t="s">
        <v>993</v>
      </c>
      <c r="D296" s="3">
        <v>78</v>
      </c>
      <c r="E296" s="7">
        <v>821</v>
      </c>
      <c r="F296" t="str">
        <f>VLOOKUP(B296, Продукция!A:E, 2, FALSE)</f>
        <v>блузка с длинным рукавом</v>
      </c>
      <c r="G296" t="str">
        <f>VLOOKUP(B296, Продукция!A:E, 5, FALSE)</f>
        <v>девочки</v>
      </c>
      <c r="H296" t="str">
        <f>VLOOKUP(C296, Ткани!A:F, 2, FALSE)</f>
        <v>лён</v>
      </c>
      <c r="I296" t="str">
        <f>VLOOKUP(C296, Ткани!A:F, 3, FALSE)</f>
        <v>красный</v>
      </c>
    </row>
    <row r="297" spans="1:9" hidden="1" x14ac:dyDescent="0.25">
      <c r="A297" s="3" t="s">
        <v>382</v>
      </c>
      <c r="B297" s="8" t="s">
        <v>49</v>
      </c>
      <c r="C297" s="3" t="s">
        <v>15</v>
      </c>
      <c r="D297" s="3">
        <v>60</v>
      </c>
      <c r="E297" s="7">
        <v>821</v>
      </c>
      <c r="F297" t="str">
        <f>VLOOKUP(B297, Продукция!A:E, 2, FALSE)</f>
        <v>бриджи</v>
      </c>
      <c r="G297" t="str">
        <f>VLOOKUP(B297, Продукция!A:E, 5, FALSE)</f>
        <v>женщины</v>
      </c>
      <c r="H297" t="str">
        <f>VLOOKUP(C297, Ткани!A:F, 2, FALSE)</f>
        <v>батист</v>
      </c>
      <c r="I297" t="str">
        <f>VLOOKUP(C297, Ткани!A:F, 3, FALSE)</f>
        <v>голубой</v>
      </c>
    </row>
    <row r="298" spans="1:9" hidden="1" x14ac:dyDescent="0.25">
      <c r="A298" s="3" t="s">
        <v>383</v>
      </c>
      <c r="B298" s="8" t="s">
        <v>27</v>
      </c>
      <c r="C298" s="3" t="s">
        <v>22</v>
      </c>
      <c r="D298" s="3">
        <v>33</v>
      </c>
      <c r="E298" s="7">
        <v>822</v>
      </c>
      <c r="F298" t="str">
        <f>VLOOKUP(B298, Продукция!A:E, 2, FALSE)</f>
        <v>бриджи</v>
      </c>
      <c r="G298" t="str">
        <f>VLOOKUP(B298, Продукция!A:E, 5, FALSE)</f>
        <v>девочки</v>
      </c>
      <c r="H298" t="str">
        <f>VLOOKUP(C298, Ткани!A:F, 2, FALSE)</f>
        <v>вельвет</v>
      </c>
      <c r="I298" t="str">
        <f>VLOOKUP(C298, Ткани!A:F, 3, FALSE)</f>
        <v>черный</v>
      </c>
    </row>
    <row r="299" spans="1:9" hidden="1" x14ac:dyDescent="0.25">
      <c r="A299" s="3" t="s">
        <v>384</v>
      </c>
      <c r="B299" s="8" t="s">
        <v>74</v>
      </c>
      <c r="C299" s="3" t="s">
        <v>983</v>
      </c>
      <c r="D299" s="3">
        <v>109</v>
      </c>
      <c r="E299" s="7">
        <v>822</v>
      </c>
      <c r="F299" t="str">
        <f>VLOOKUP(B299, Продукция!A:E, 2, FALSE)</f>
        <v>брюки клеш</v>
      </c>
      <c r="G299" t="str">
        <f>VLOOKUP(B299, Продукция!A:E, 5, FALSE)</f>
        <v>женщины</v>
      </c>
      <c r="H299" t="str">
        <f>VLOOKUP(C299, Ткани!A:F, 2, FALSE)</f>
        <v>крепдешин</v>
      </c>
      <c r="I299" t="str">
        <f>VLOOKUP(C299, Ткани!A:F, 3, FALSE)</f>
        <v>синий</v>
      </c>
    </row>
    <row r="300" spans="1:9" hidden="1" x14ac:dyDescent="0.25">
      <c r="A300" s="3" t="s">
        <v>385</v>
      </c>
      <c r="B300" s="8" t="s">
        <v>68</v>
      </c>
      <c r="C300" s="3" t="s">
        <v>17</v>
      </c>
      <c r="D300" s="3">
        <v>100</v>
      </c>
      <c r="E300" s="7">
        <v>824</v>
      </c>
      <c r="F300" t="str">
        <f>VLOOKUP(B300, Продукция!A:E, 2, FALSE)</f>
        <v>платье с кокеткой</v>
      </c>
      <c r="G300" t="str">
        <f>VLOOKUP(B300, Продукция!A:E, 5, FALSE)</f>
        <v>женщины</v>
      </c>
      <c r="H300" t="str">
        <f>VLOOKUP(C300, Ткани!A:F, 2, FALSE)</f>
        <v>бязь</v>
      </c>
      <c r="I300" t="str">
        <f>VLOOKUP(C300, Ткани!A:F, 3, FALSE)</f>
        <v>белый</v>
      </c>
    </row>
    <row r="301" spans="1:9" hidden="1" x14ac:dyDescent="0.25">
      <c r="A301" s="3" t="s">
        <v>386</v>
      </c>
      <c r="B301" s="8" t="s">
        <v>71</v>
      </c>
      <c r="C301" s="3" t="s">
        <v>10</v>
      </c>
      <c r="D301" s="3">
        <v>75</v>
      </c>
      <c r="E301" s="7">
        <v>824</v>
      </c>
      <c r="F301" t="str">
        <f>VLOOKUP(B301, Продукция!A:E, 2, FALSE)</f>
        <v>брюки зауженные</v>
      </c>
      <c r="G301" t="str">
        <f>VLOOKUP(B301, Продукция!A:E, 5, FALSE)</f>
        <v>женщины</v>
      </c>
      <c r="H301" t="str">
        <f>VLOOKUP(C301, Ткани!A:F, 2, FALSE)</f>
        <v>атлас</v>
      </c>
      <c r="I301" t="str">
        <f>VLOOKUP(C301, Ткани!A:F, 3, FALSE)</f>
        <v>синий</v>
      </c>
    </row>
    <row r="302" spans="1:9" hidden="1" x14ac:dyDescent="0.25">
      <c r="A302" s="3" t="s">
        <v>387</v>
      </c>
      <c r="B302" s="8" t="s">
        <v>59</v>
      </c>
      <c r="C302" s="3" t="s">
        <v>984</v>
      </c>
      <c r="D302" s="3">
        <v>83</v>
      </c>
      <c r="E302" s="7">
        <v>825</v>
      </c>
      <c r="F302" t="str">
        <f>VLOOKUP(B302, Продукция!A:E, 2, FALSE)</f>
        <v>платье миди</v>
      </c>
      <c r="G302" t="str">
        <f>VLOOKUP(B302, Продукция!A:E, 5, FALSE)</f>
        <v>женщины</v>
      </c>
      <c r="H302" t="str">
        <f>VLOOKUP(C302, Ткани!A:F, 2, FALSE)</f>
        <v>крепдешин</v>
      </c>
      <c r="I302" t="str">
        <f>VLOOKUP(C302, Ткани!A:F, 3, FALSE)</f>
        <v>красный</v>
      </c>
    </row>
    <row r="303" spans="1:9" hidden="1" x14ac:dyDescent="0.25">
      <c r="A303" s="3" t="s">
        <v>388</v>
      </c>
      <c r="B303" s="8" t="s">
        <v>62</v>
      </c>
      <c r="C303" s="3" t="s">
        <v>991</v>
      </c>
      <c r="D303" s="3">
        <v>90</v>
      </c>
      <c r="E303" s="7">
        <v>825</v>
      </c>
      <c r="F303" t="str">
        <f>VLOOKUP(B303, Продукция!A:E, 2, FALSE)</f>
        <v>платье-халат</v>
      </c>
      <c r="G303" t="str">
        <f>VLOOKUP(B303, Продукция!A:E, 5, FALSE)</f>
        <v>женщины</v>
      </c>
      <c r="H303" t="str">
        <f>VLOOKUP(C303, Ткани!A:F, 2, FALSE)</f>
        <v>лён</v>
      </c>
      <c r="I303" t="str">
        <f>VLOOKUP(C303, Ткани!A:F, 3, FALSE)</f>
        <v>синий</v>
      </c>
    </row>
    <row r="304" spans="1:9" hidden="1" x14ac:dyDescent="0.25">
      <c r="A304" s="3" t="s">
        <v>389</v>
      </c>
      <c r="B304" s="8" t="s">
        <v>25</v>
      </c>
      <c r="C304" s="3" t="s">
        <v>998</v>
      </c>
      <c r="D304" s="3">
        <v>52</v>
      </c>
      <c r="E304" s="7">
        <v>826</v>
      </c>
      <c r="F304" t="str">
        <f>VLOOKUP(B304, Продукция!A:E, 2, FALSE)</f>
        <v>юбка со складками</v>
      </c>
      <c r="G304" t="str">
        <f>VLOOKUP(B304, Продукция!A:E, 5, FALSE)</f>
        <v>девочки</v>
      </c>
      <c r="H304" t="str">
        <f>VLOOKUP(C304, Ткани!A:F, 2, FALSE)</f>
        <v>поплин</v>
      </c>
      <c r="I304" t="str">
        <f>VLOOKUP(C304, Ткани!A:F, 3, FALSE)</f>
        <v>зеленый</v>
      </c>
    </row>
    <row r="305" spans="1:10" hidden="1" x14ac:dyDescent="0.25">
      <c r="A305" s="3" t="s">
        <v>390</v>
      </c>
      <c r="B305" s="8" t="s">
        <v>71</v>
      </c>
      <c r="C305" s="3" t="s">
        <v>8</v>
      </c>
      <c r="D305" s="3">
        <v>46</v>
      </c>
      <c r="E305" s="7">
        <v>826</v>
      </c>
      <c r="F305" t="str">
        <f>VLOOKUP(B305, Продукция!A:E, 2, FALSE)</f>
        <v>брюки зауженные</v>
      </c>
      <c r="G305" t="str">
        <f>VLOOKUP(B305, Продукция!A:E, 5, FALSE)</f>
        <v>женщины</v>
      </c>
      <c r="H305" t="str">
        <f>VLOOKUP(C305, Ткани!A:F, 2, FALSE)</f>
        <v>атлас</v>
      </c>
      <c r="I305" t="str">
        <f>VLOOKUP(C305, Ткани!A:F, 3, FALSE)</f>
        <v>красный</v>
      </c>
    </row>
    <row r="306" spans="1:10" hidden="1" x14ac:dyDescent="0.25">
      <c r="A306" s="3" t="s">
        <v>391</v>
      </c>
      <c r="B306" s="8" t="s">
        <v>66</v>
      </c>
      <c r="C306" s="3" t="s">
        <v>19</v>
      </c>
      <c r="D306" s="3">
        <v>111</v>
      </c>
      <c r="E306" s="7">
        <v>827</v>
      </c>
      <c r="F306" t="str">
        <f>VLOOKUP(B306, Продукция!A:E, 2, FALSE)</f>
        <v>платье макси</v>
      </c>
      <c r="G306" t="str">
        <f>VLOOKUP(B306, Продукция!A:E, 5, FALSE)</f>
        <v>женщины</v>
      </c>
      <c r="H306" t="str">
        <f>VLOOKUP(C306, Ткани!A:F, 2, FALSE)</f>
        <v>бязь</v>
      </c>
      <c r="I306" t="str">
        <f>VLOOKUP(C306, Ткани!A:F, 3, FALSE)</f>
        <v>желтый</v>
      </c>
    </row>
    <row r="307" spans="1:10" hidden="1" x14ac:dyDescent="0.25">
      <c r="A307" s="3" t="s">
        <v>392</v>
      </c>
      <c r="B307" s="8" t="s">
        <v>73</v>
      </c>
      <c r="C307" s="3" t="s">
        <v>1000</v>
      </c>
      <c r="D307" s="3">
        <v>11</v>
      </c>
      <c r="E307" s="7">
        <v>827</v>
      </c>
      <c r="F307" t="str">
        <f>VLOOKUP(B307, Продукция!A:E, 2, FALSE)</f>
        <v>платье-трансформер</v>
      </c>
      <c r="G307" t="str">
        <f>VLOOKUP(B307, Продукция!A:E, 5, FALSE)</f>
        <v>женщины</v>
      </c>
      <c r="H307" t="str">
        <f>VLOOKUP(C307, Ткани!A:F, 2, FALSE)</f>
        <v>сатин</v>
      </c>
      <c r="I307" t="str">
        <f>VLOOKUP(C307, Ткани!A:F, 3, FALSE)</f>
        <v>красный</v>
      </c>
    </row>
    <row r="308" spans="1:10" hidden="1" x14ac:dyDescent="0.25">
      <c r="A308" s="3" t="s">
        <v>393</v>
      </c>
      <c r="B308" s="8" t="s">
        <v>72</v>
      </c>
      <c r="C308" s="3" t="s">
        <v>17</v>
      </c>
      <c r="D308" s="3">
        <v>3</v>
      </c>
      <c r="E308" s="7">
        <v>828</v>
      </c>
      <c r="F308" t="str">
        <f>VLOOKUP(B308, Продукция!A:E, 2, FALSE)</f>
        <v>брюки прямые</v>
      </c>
      <c r="G308" t="str">
        <f>VLOOKUP(B308, Продукция!A:E, 5, FALSE)</f>
        <v>женщины</v>
      </c>
      <c r="H308" t="str">
        <f>VLOOKUP(C308, Ткани!A:F, 2, FALSE)</f>
        <v>бязь</v>
      </c>
      <c r="I308" t="str">
        <f>VLOOKUP(C308, Ткани!A:F, 3, FALSE)</f>
        <v>белый</v>
      </c>
    </row>
    <row r="309" spans="1:10" hidden="1" x14ac:dyDescent="0.25">
      <c r="A309" s="3" t="s">
        <v>394</v>
      </c>
      <c r="B309" s="8" t="s">
        <v>28</v>
      </c>
      <c r="C309" s="3" t="s">
        <v>999</v>
      </c>
      <c r="D309" s="3">
        <v>16</v>
      </c>
      <c r="E309" s="7">
        <v>828</v>
      </c>
      <c r="F309" t="str">
        <f>VLOOKUP(B309, Продукция!A:E, 2, FALSE)</f>
        <v>капри</v>
      </c>
      <c r="G309" t="str">
        <f>VLOOKUP(B309, Продукция!A:E, 5, FALSE)</f>
        <v>девочки</v>
      </c>
      <c r="H309" t="str">
        <f>VLOOKUP(C309, Ткани!A:F, 2, FALSE)</f>
        <v>поплин</v>
      </c>
      <c r="I309" t="str">
        <f>VLOOKUP(C309, Ткани!A:F, 3, FALSE)</f>
        <v>синий</v>
      </c>
    </row>
    <row r="310" spans="1:10" hidden="1" x14ac:dyDescent="0.25">
      <c r="A310" s="3" t="s">
        <v>395</v>
      </c>
      <c r="B310" s="8" t="s">
        <v>24</v>
      </c>
      <c r="C310" s="3" t="s">
        <v>9</v>
      </c>
      <c r="D310" s="3">
        <v>102</v>
      </c>
      <c r="E310" s="7">
        <v>830</v>
      </c>
      <c r="F310" t="str">
        <f>VLOOKUP(B310, Продукция!A:E, 2, FALSE)</f>
        <v>юбка с запахом</v>
      </c>
      <c r="G310" t="str">
        <f>VLOOKUP(B310, Продукция!A:E, 5, FALSE)</f>
        <v>девочки</v>
      </c>
      <c r="H310" t="str">
        <f>VLOOKUP(C310, Ткани!A:F, 2, FALSE)</f>
        <v>атлас</v>
      </c>
      <c r="I310" t="str">
        <f>VLOOKUP(C310, Ткани!A:F, 3, FALSE)</f>
        <v>желтый</v>
      </c>
    </row>
    <row r="311" spans="1:10" hidden="1" x14ac:dyDescent="0.25">
      <c r="A311" s="3" t="s">
        <v>396</v>
      </c>
      <c r="B311" s="8" t="s">
        <v>69</v>
      </c>
      <c r="C311" s="3" t="s">
        <v>998</v>
      </c>
      <c r="D311" s="3">
        <v>112</v>
      </c>
      <c r="E311" s="7">
        <v>830</v>
      </c>
      <c r="F311" t="str">
        <f>VLOOKUP(B311, Продукция!A:E, 2, FALSE)</f>
        <v>юбка с оборкой</v>
      </c>
      <c r="G311" t="str">
        <f>VLOOKUP(B311, Продукция!A:E, 5, FALSE)</f>
        <v>женщины</v>
      </c>
      <c r="H311" t="str">
        <f>VLOOKUP(C311, Ткани!A:F, 2, FALSE)</f>
        <v>поплин</v>
      </c>
      <c r="I311" t="str">
        <f>VLOOKUP(C311, Ткани!A:F, 3, FALSE)</f>
        <v>зеленый</v>
      </c>
    </row>
    <row r="312" spans="1:10" hidden="1" x14ac:dyDescent="0.25">
      <c r="A312" s="3" t="s">
        <v>397</v>
      </c>
      <c r="B312" s="8" t="s">
        <v>77</v>
      </c>
      <c r="C312" s="3" t="s">
        <v>978</v>
      </c>
      <c r="D312" s="3">
        <v>80</v>
      </c>
      <c r="E312" s="7">
        <v>830</v>
      </c>
      <c r="F312" t="str">
        <f>VLOOKUP(B312, Продукция!A:E, 2, FALSE)</f>
        <v>брюки зауженные</v>
      </c>
      <c r="G312" t="str">
        <f>VLOOKUP(B312, Продукция!A:E, 5, FALSE)</f>
        <v>мальчики</v>
      </c>
      <c r="H312" t="str">
        <f>VLOOKUP(C312, Ткани!A:F, 2, FALSE)</f>
        <v>джинса</v>
      </c>
      <c r="I312" t="str">
        <f>VLOOKUP(C312, Ткани!A:F, 3, FALSE)</f>
        <v>зеленый</v>
      </c>
    </row>
    <row r="313" spans="1:10" x14ac:dyDescent="0.25">
      <c r="A313" s="3" t="s">
        <v>398</v>
      </c>
      <c r="B313" s="8" t="s">
        <v>80</v>
      </c>
      <c r="C313" s="3" t="s">
        <v>989</v>
      </c>
      <c r="D313" s="3">
        <v>107</v>
      </c>
      <c r="E313" s="7">
        <v>832</v>
      </c>
      <c r="F313" t="str">
        <f>VLOOKUP(B313, Продукция!A:E, 2, FALSE)</f>
        <v>рубашка</v>
      </c>
      <c r="G313" t="str">
        <f>VLOOKUP(B313, Продукция!A:E, 5, FALSE)</f>
        <v>мужчины</v>
      </c>
      <c r="H313" t="str">
        <f>VLOOKUP(C313, Ткани!A:F, 2, FALSE)</f>
        <v>лён</v>
      </c>
      <c r="I313" t="str">
        <f>VLOOKUP(C313, Ткани!A:F, 3, FALSE)</f>
        <v>белый</v>
      </c>
      <c r="J313">
        <f>PRODUCT(D313,E313)</f>
        <v>89024</v>
      </c>
    </row>
    <row r="314" spans="1:10" hidden="1" x14ac:dyDescent="0.25">
      <c r="A314" s="3" t="s">
        <v>399</v>
      </c>
      <c r="B314" s="8" t="s">
        <v>33</v>
      </c>
      <c r="C314" s="3" t="s">
        <v>983</v>
      </c>
      <c r="D314" s="3">
        <v>21</v>
      </c>
      <c r="E314" s="7">
        <v>833</v>
      </c>
      <c r="F314" t="str">
        <f>VLOOKUP(B314, Продукция!A:E, 2, FALSE)</f>
        <v>платье прямое</v>
      </c>
      <c r="G314" t="str">
        <f>VLOOKUP(B314, Продукция!A:E, 5, FALSE)</f>
        <v>девочки</v>
      </c>
      <c r="H314" t="str">
        <f>VLOOKUP(C314, Ткани!A:F, 2, FALSE)</f>
        <v>крепдешин</v>
      </c>
      <c r="I314" t="str">
        <f>VLOOKUP(C314, Ткани!A:F, 3, FALSE)</f>
        <v>синий</v>
      </c>
    </row>
    <row r="315" spans="1:10" hidden="1" x14ac:dyDescent="0.25">
      <c r="A315" s="3" t="s">
        <v>400</v>
      </c>
      <c r="B315" s="8" t="s">
        <v>43</v>
      </c>
      <c r="C315" s="3" t="s">
        <v>981</v>
      </c>
      <c r="D315" s="3">
        <v>93</v>
      </c>
      <c r="E315" s="7">
        <v>833</v>
      </c>
      <c r="F315" t="str">
        <f>VLOOKUP(B315, Продукция!A:E, 2, FALSE)</f>
        <v>юбка с запахом</v>
      </c>
      <c r="G315" t="str">
        <f>VLOOKUP(B315, Продукция!A:E, 5, FALSE)</f>
        <v>женщины</v>
      </c>
      <c r="H315" t="str">
        <f>VLOOKUP(C315, Ткани!A:F, 2, FALSE)</f>
        <v>драп</v>
      </c>
      <c r="I315" t="str">
        <f>VLOOKUP(C315, Ткани!A:F, 3, FALSE)</f>
        <v>синий</v>
      </c>
    </row>
    <row r="316" spans="1:10" hidden="1" x14ac:dyDescent="0.25">
      <c r="A316" s="3" t="s">
        <v>401</v>
      </c>
      <c r="B316" s="8" t="s">
        <v>49</v>
      </c>
      <c r="C316" s="3" t="s">
        <v>17</v>
      </c>
      <c r="D316" s="3">
        <v>112</v>
      </c>
      <c r="E316" s="7">
        <v>833</v>
      </c>
      <c r="F316" t="str">
        <f>VLOOKUP(B316, Продукция!A:E, 2, FALSE)</f>
        <v>бриджи</v>
      </c>
      <c r="G316" t="str">
        <f>VLOOKUP(B316, Продукция!A:E, 5, FALSE)</f>
        <v>женщины</v>
      </c>
      <c r="H316" t="str">
        <f>VLOOKUP(C316, Ткани!A:F, 2, FALSE)</f>
        <v>бязь</v>
      </c>
      <c r="I316" t="str">
        <f>VLOOKUP(C316, Ткани!A:F, 3, FALSE)</f>
        <v>белый</v>
      </c>
    </row>
    <row r="317" spans="1:10" hidden="1" x14ac:dyDescent="0.25">
      <c r="A317" s="3" t="s">
        <v>402</v>
      </c>
      <c r="B317" s="8" t="s">
        <v>58</v>
      </c>
      <c r="C317" s="3" t="s">
        <v>987</v>
      </c>
      <c r="D317" s="3">
        <v>4</v>
      </c>
      <c r="E317" s="7">
        <v>833</v>
      </c>
      <c r="F317" t="str">
        <f>VLOOKUP(B317, Продукция!A:E, 2, FALSE)</f>
        <v>платье-кимоно</v>
      </c>
      <c r="G317" t="str">
        <f>VLOOKUP(B317, Продукция!A:E, 5, FALSE)</f>
        <v>женщины</v>
      </c>
      <c r="H317" t="str">
        <f>VLOOKUP(C317, Ткани!A:F, 2, FALSE)</f>
        <v>креп-сатин</v>
      </c>
      <c r="I317" t="str">
        <f>VLOOKUP(C317, Ткани!A:F, 3, FALSE)</f>
        <v>красный</v>
      </c>
    </row>
    <row r="318" spans="1:10" hidden="1" x14ac:dyDescent="0.25">
      <c r="A318" s="3" t="s">
        <v>403</v>
      </c>
      <c r="B318" s="8" t="s">
        <v>72</v>
      </c>
      <c r="C318" s="3" t="s">
        <v>981</v>
      </c>
      <c r="D318" s="3">
        <v>43</v>
      </c>
      <c r="E318" s="7">
        <v>833</v>
      </c>
      <c r="F318" t="str">
        <f>VLOOKUP(B318, Продукция!A:E, 2, FALSE)</f>
        <v>брюки прямые</v>
      </c>
      <c r="G318" t="str">
        <f>VLOOKUP(B318, Продукция!A:E, 5, FALSE)</f>
        <v>женщины</v>
      </c>
      <c r="H318" t="str">
        <f>VLOOKUP(C318, Ткани!A:F, 2, FALSE)</f>
        <v>драп</v>
      </c>
      <c r="I318" t="str">
        <f>VLOOKUP(C318, Ткани!A:F, 3, FALSE)</f>
        <v>синий</v>
      </c>
    </row>
    <row r="319" spans="1:10" hidden="1" x14ac:dyDescent="0.25">
      <c r="A319" s="3" t="s">
        <v>404</v>
      </c>
      <c r="B319" s="8" t="s">
        <v>37</v>
      </c>
      <c r="C319" s="3" t="s">
        <v>10</v>
      </c>
      <c r="D319" s="3">
        <v>113</v>
      </c>
      <c r="E319" s="7">
        <v>834</v>
      </c>
      <c r="F319" t="str">
        <f>VLOOKUP(B319, Продукция!A:E, 2, FALSE)</f>
        <v>брюки прямые</v>
      </c>
      <c r="G319" t="str">
        <f>VLOOKUP(B319, Продукция!A:E, 5, FALSE)</f>
        <v>девочки</v>
      </c>
      <c r="H319" t="str">
        <f>VLOOKUP(C319, Ткани!A:F, 2, FALSE)</f>
        <v>атлас</v>
      </c>
      <c r="I319" t="str">
        <f>VLOOKUP(C319, Ткани!A:F, 3, FALSE)</f>
        <v>синий</v>
      </c>
    </row>
    <row r="320" spans="1:10" hidden="1" x14ac:dyDescent="0.25">
      <c r="A320" s="3" t="s">
        <v>405</v>
      </c>
      <c r="B320" s="8" t="s">
        <v>49</v>
      </c>
      <c r="C320" s="3" t="s">
        <v>985</v>
      </c>
      <c r="D320" s="3">
        <v>31</v>
      </c>
      <c r="E320" s="7">
        <v>835</v>
      </c>
      <c r="F320" t="str">
        <f>VLOOKUP(B320, Продукция!A:E, 2, FALSE)</f>
        <v>бриджи</v>
      </c>
      <c r="G320" t="str">
        <f>VLOOKUP(B320, Продукция!A:E, 5, FALSE)</f>
        <v>женщины</v>
      </c>
      <c r="H320" t="str">
        <f>VLOOKUP(C320, Ткани!A:F, 2, FALSE)</f>
        <v>крепдешин</v>
      </c>
      <c r="I320" t="str">
        <f>VLOOKUP(C320, Ткани!A:F, 3, FALSE)</f>
        <v>зеленый</v>
      </c>
    </row>
    <row r="321" spans="1:9" hidden="1" x14ac:dyDescent="0.25">
      <c r="A321" s="3" t="s">
        <v>406</v>
      </c>
      <c r="B321" s="8" t="s">
        <v>53</v>
      </c>
      <c r="C321" s="3" t="s">
        <v>979</v>
      </c>
      <c r="D321" s="3">
        <v>81</v>
      </c>
      <c r="E321" s="7">
        <v>835</v>
      </c>
      <c r="F321" t="str">
        <f>VLOOKUP(B321, Продукция!A:E, 2, FALSE)</f>
        <v>платье-рубашка</v>
      </c>
      <c r="G321" t="str">
        <f>VLOOKUP(B321, Продукция!A:E, 5, FALSE)</f>
        <v>женщины</v>
      </c>
      <c r="H321" t="str">
        <f>VLOOKUP(C321, Ткани!A:F, 2, FALSE)</f>
        <v>джинса</v>
      </c>
      <c r="I321" t="str">
        <f>VLOOKUP(C321, Ткани!A:F, 3, FALSE)</f>
        <v>белый</v>
      </c>
    </row>
    <row r="322" spans="1:9" hidden="1" x14ac:dyDescent="0.25">
      <c r="A322" s="3" t="s">
        <v>407</v>
      </c>
      <c r="B322" s="8" t="s">
        <v>24</v>
      </c>
      <c r="C322" s="3" t="s">
        <v>13</v>
      </c>
      <c r="D322" s="3">
        <v>66</v>
      </c>
      <c r="E322" s="7">
        <v>836</v>
      </c>
      <c r="F322" t="str">
        <f>VLOOKUP(B322, Продукция!A:E, 2, FALSE)</f>
        <v>юбка с запахом</v>
      </c>
      <c r="G322" t="str">
        <f>VLOOKUP(B322, Продукция!A:E, 5, FALSE)</f>
        <v>девочки</v>
      </c>
      <c r="H322" t="str">
        <f>VLOOKUP(C322, Ткани!A:F, 2, FALSE)</f>
        <v>бархат</v>
      </c>
      <c r="I322" t="str">
        <f>VLOOKUP(C322, Ткани!A:F, 3, FALSE)</f>
        <v>черный</v>
      </c>
    </row>
    <row r="323" spans="1:9" hidden="1" x14ac:dyDescent="0.25">
      <c r="A323" s="3" t="s">
        <v>408</v>
      </c>
      <c r="B323" s="8" t="s">
        <v>27</v>
      </c>
      <c r="C323" s="3" t="s">
        <v>996</v>
      </c>
      <c r="D323" s="3">
        <v>78</v>
      </c>
      <c r="E323" s="7">
        <v>837</v>
      </c>
      <c r="F323" t="str">
        <f>VLOOKUP(B323, Продукция!A:E, 2, FALSE)</f>
        <v>бриджи</v>
      </c>
      <c r="G323" t="str">
        <f>VLOOKUP(B323, Продукция!A:E, 5, FALSE)</f>
        <v>девочки</v>
      </c>
      <c r="H323" t="str">
        <f>VLOOKUP(C323, Ткани!A:F, 2, FALSE)</f>
        <v>муслин</v>
      </c>
      <c r="I323" t="str">
        <f>VLOOKUP(C323, Ткани!A:F, 3, FALSE)</f>
        <v>зеленый</v>
      </c>
    </row>
    <row r="324" spans="1:9" hidden="1" x14ac:dyDescent="0.25">
      <c r="A324" s="3" t="s">
        <v>409</v>
      </c>
      <c r="B324" s="8" t="s">
        <v>31</v>
      </c>
      <c r="C324" s="3" t="s">
        <v>1000</v>
      </c>
      <c r="D324" s="3">
        <v>29</v>
      </c>
      <c r="E324" s="7">
        <v>837</v>
      </c>
      <c r="F324" t="str">
        <f>VLOOKUP(B324, Продукция!A:E, 2, FALSE)</f>
        <v>платье-трапеция</v>
      </c>
      <c r="G324" t="str">
        <f>VLOOKUP(B324, Продукция!A:E, 5, FALSE)</f>
        <v>девочки</v>
      </c>
      <c r="H324" t="str">
        <f>VLOOKUP(C324, Ткани!A:F, 2, FALSE)</f>
        <v>сатин</v>
      </c>
      <c r="I324" t="str">
        <f>VLOOKUP(C324, Ткани!A:F, 3, FALSE)</f>
        <v>красный</v>
      </c>
    </row>
    <row r="325" spans="1:9" hidden="1" x14ac:dyDescent="0.25">
      <c r="A325" s="3" t="s">
        <v>410</v>
      </c>
      <c r="B325" s="8" t="s">
        <v>33</v>
      </c>
      <c r="C325" s="3" t="s">
        <v>9</v>
      </c>
      <c r="D325" s="3">
        <v>17</v>
      </c>
      <c r="E325" s="7">
        <v>838</v>
      </c>
      <c r="F325" t="str">
        <f>VLOOKUP(B325, Продукция!A:E, 2, FALSE)</f>
        <v>платье прямое</v>
      </c>
      <c r="G325" t="str">
        <f>VLOOKUP(B325, Продукция!A:E, 5, FALSE)</f>
        <v>девочки</v>
      </c>
      <c r="H325" t="str">
        <f>VLOOKUP(C325, Ткани!A:F, 2, FALSE)</f>
        <v>атлас</v>
      </c>
      <c r="I325" t="str">
        <f>VLOOKUP(C325, Ткани!A:F, 3, FALSE)</f>
        <v>желтый</v>
      </c>
    </row>
    <row r="326" spans="1:9" hidden="1" x14ac:dyDescent="0.25">
      <c r="A326" s="3" t="s">
        <v>411</v>
      </c>
      <c r="B326" s="8" t="s">
        <v>33</v>
      </c>
      <c r="C326" s="3" t="s">
        <v>977</v>
      </c>
      <c r="D326" s="3">
        <v>90</v>
      </c>
      <c r="E326" s="7">
        <v>838</v>
      </c>
      <c r="F326" t="str">
        <f>VLOOKUP(B326, Продукция!A:E, 2, FALSE)</f>
        <v>платье прямое</v>
      </c>
      <c r="G326" t="str">
        <f>VLOOKUP(B326, Продукция!A:E, 5, FALSE)</f>
        <v>девочки</v>
      </c>
      <c r="H326" t="str">
        <f>VLOOKUP(C326, Ткани!A:F, 2, FALSE)</f>
        <v>джинса</v>
      </c>
      <c r="I326" t="str">
        <f>VLOOKUP(C326, Ткани!A:F, 3, FALSE)</f>
        <v>красный</v>
      </c>
    </row>
    <row r="327" spans="1:9" hidden="1" x14ac:dyDescent="0.25">
      <c r="A327" s="3" t="s">
        <v>412</v>
      </c>
      <c r="B327" s="8" t="s">
        <v>71</v>
      </c>
      <c r="C327" s="3" t="s">
        <v>984</v>
      </c>
      <c r="D327" s="3">
        <v>75</v>
      </c>
      <c r="E327" s="7">
        <v>838</v>
      </c>
      <c r="F327" t="str">
        <f>VLOOKUP(B327, Продукция!A:E, 2, FALSE)</f>
        <v>брюки зауженные</v>
      </c>
      <c r="G327" t="str">
        <f>VLOOKUP(B327, Продукция!A:E, 5, FALSE)</f>
        <v>женщины</v>
      </c>
      <c r="H327" t="str">
        <f>VLOOKUP(C327, Ткани!A:F, 2, FALSE)</f>
        <v>крепдешин</v>
      </c>
      <c r="I327" t="str">
        <f>VLOOKUP(C327, Ткани!A:F, 3, FALSE)</f>
        <v>красный</v>
      </c>
    </row>
    <row r="328" spans="1:9" hidden="1" x14ac:dyDescent="0.25">
      <c r="A328" s="3" t="s">
        <v>413</v>
      </c>
      <c r="B328" s="8" t="s">
        <v>35</v>
      </c>
      <c r="C328" s="3" t="s">
        <v>1003</v>
      </c>
      <c r="D328" s="3">
        <v>25</v>
      </c>
      <c r="E328" s="7">
        <v>839</v>
      </c>
      <c r="F328" t="str">
        <f>VLOOKUP(B328, Продукция!A:E, 2, FALSE)</f>
        <v>блузка с длинным рукавом</v>
      </c>
      <c r="G328" t="str">
        <f>VLOOKUP(B328, Продукция!A:E, 5, FALSE)</f>
        <v>девочки</v>
      </c>
      <c r="H328" t="str">
        <f>VLOOKUP(C328, Ткани!A:F, 2, FALSE)</f>
        <v>ситец</v>
      </c>
      <c r="I328" t="str">
        <f>VLOOKUP(C328, Ткани!A:F, 3, FALSE)</f>
        <v>красный</v>
      </c>
    </row>
    <row r="329" spans="1:9" hidden="1" x14ac:dyDescent="0.25">
      <c r="A329" s="3" t="s">
        <v>414</v>
      </c>
      <c r="B329" s="8" t="s">
        <v>44</v>
      </c>
      <c r="C329" s="3" t="s">
        <v>1004</v>
      </c>
      <c r="D329" s="3">
        <v>41</v>
      </c>
      <c r="E329" s="7">
        <v>839</v>
      </c>
      <c r="F329" t="str">
        <f>VLOOKUP(B329, Продукция!A:E, 2, FALSE)</f>
        <v>юбка солнце</v>
      </c>
      <c r="G329" t="str">
        <f>VLOOKUP(B329, Продукция!A:E, 5, FALSE)</f>
        <v>женщины</v>
      </c>
      <c r="H329" t="str">
        <f>VLOOKUP(C329, Ткани!A:F, 2, FALSE)</f>
        <v>ситец</v>
      </c>
      <c r="I329" t="str">
        <f>VLOOKUP(C329, Ткани!A:F, 3, FALSE)</f>
        <v>белый</v>
      </c>
    </row>
    <row r="330" spans="1:9" hidden="1" x14ac:dyDescent="0.25">
      <c r="A330" s="3" t="s">
        <v>415</v>
      </c>
      <c r="B330" s="8" t="s">
        <v>33</v>
      </c>
      <c r="C330" s="3" t="s">
        <v>997</v>
      </c>
      <c r="D330" s="3">
        <v>78</v>
      </c>
      <c r="E330" s="7">
        <v>840</v>
      </c>
      <c r="F330" t="str">
        <f>VLOOKUP(B330, Продукция!A:E, 2, FALSE)</f>
        <v>платье прямое</v>
      </c>
      <c r="G330" t="str">
        <f>VLOOKUP(B330, Продукция!A:E, 5, FALSE)</f>
        <v>девочки</v>
      </c>
      <c r="H330" t="str">
        <f>VLOOKUP(C330, Ткани!A:F, 2, FALSE)</f>
        <v>поплин</v>
      </c>
      <c r="I330" t="str">
        <f>VLOOKUP(C330, Ткани!A:F, 3, FALSE)</f>
        <v>желтый</v>
      </c>
    </row>
    <row r="331" spans="1:9" hidden="1" x14ac:dyDescent="0.25">
      <c r="A331" s="3" t="s">
        <v>416</v>
      </c>
      <c r="B331" s="8" t="s">
        <v>62</v>
      </c>
      <c r="C331" s="3" t="s">
        <v>9</v>
      </c>
      <c r="D331" s="3">
        <v>6</v>
      </c>
      <c r="E331" s="7">
        <v>840</v>
      </c>
      <c r="F331" t="str">
        <f>VLOOKUP(B331, Продукция!A:E, 2, FALSE)</f>
        <v>платье-халат</v>
      </c>
      <c r="G331" t="str">
        <f>VLOOKUP(B331, Продукция!A:E, 5, FALSE)</f>
        <v>женщины</v>
      </c>
      <c r="H331" t="str">
        <f>VLOOKUP(C331, Ткани!A:F, 2, FALSE)</f>
        <v>атлас</v>
      </c>
      <c r="I331" t="str">
        <f>VLOOKUP(C331, Ткани!A:F, 3, FALSE)</f>
        <v>желтый</v>
      </c>
    </row>
    <row r="332" spans="1:9" hidden="1" x14ac:dyDescent="0.25">
      <c r="A332" s="3" t="s">
        <v>417</v>
      </c>
      <c r="B332" s="8" t="s">
        <v>34</v>
      </c>
      <c r="C332" s="3" t="s">
        <v>990</v>
      </c>
      <c r="D332" s="3">
        <v>68</v>
      </c>
      <c r="E332" s="7">
        <v>841</v>
      </c>
      <c r="F332" t="str">
        <f>VLOOKUP(B332, Продукция!A:E, 2, FALSE)</f>
        <v>платье с кокеткой</v>
      </c>
      <c r="G332" t="str">
        <f>VLOOKUP(B332, Продукция!A:E, 5, FALSE)</f>
        <v>девочки</v>
      </c>
      <c r="H332" t="str">
        <f>VLOOKUP(C332, Ткани!A:F, 2, FALSE)</f>
        <v>лён</v>
      </c>
      <c r="I332" t="str">
        <f>VLOOKUP(C332, Ткани!A:F, 3, FALSE)</f>
        <v>зеленый</v>
      </c>
    </row>
    <row r="333" spans="1:9" hidden="1" x14ac:dyDescent="0.25">
      <c r="A333" s="3" t="s">
        <v>418</v>
      </c>
      <c r="B333" s="8" t="s">
        <v>37</v>
      </c>
      <c r="C333" s="3" t="s">
        <v>986</v>
      </c>
      <c r="D333" s="3">
        <v>62</v>
      </c>
      <c r="E333" s="7">
        <v>841</v>
      </c>
      <c r="F333" t="str">
        <f>VLOOKUP(B333, Продукция!A:E, 2, FALSE)</f>
        <v>брюки прямые</v>
      </c>
      <c r="G333" t="str">
        <f>VLOOKUP(B333, Продукция!A:E, 5, FALSE)</f>
        <v>девочки</v>
      </c>
      <c r="H333" t="str">
        <f>VLOOKUP(C333, Ткани!A:F, 2, FALSE)</f>
        <v>креп-сатин</v>
      </c>
      <c r="I333" t="str">
        <f>VLOOKUP(C333, Ткани!A:F, 3, FALSE)</f>
        <v>синий</v>
      </c>
    </row>
    <row r="334" spans="1:9" hidden="1" x14ac:dyDescent="0.25">
      <c r="A334" s="3" t="s">
        <v>419</v>
      </c>
      <c r="B334" s="8" t="s">
        <v>39</v>
      </c>
      <c r="C334" s="3" t="s">
        <v>15</v>
      </c>
      <c r="D334" s="3">
        <v>72</v>
      </c>
      <c r="E334" s="7">
        <v>841</v>
      </c>
      <c r="F334" t="str">
        <f>VLOOKUP(B334, Продукция!A:E, 2, FALSE)</f>
        <v>платье-туника</v>
      </c>
      <c r="G334" t="str">
        <f>VLOOKUP(B334, Продукция!A:E, 5, FALSE)</f>
        <v>девочки</v>
      </c>
      <c r="H334" t="str">
        <f>VLOOKUP(C334, Ткани!A:F, 2, FALSE)</f>
        <v>батист</v>
      </c>
      <c r="I334" t="str">
        <f>VLOOKUP(C334, Ткани!A:F, 3, FALSE)</f>
        <v>голубой</v>
      </c>
    </row>
    <row r="335" spans="1:9" hidden="1" x14ac:dyDescent="0.25">
      <c r="A335" s="3" t="s">
        <v>420</v>
      </c>
      <c r="B335" s="8" t="s">
        <v>80</v>
      </c>
      <c r="C335" s="3" t="s">
        <v>1005</v>
      </c>
      <c r="D335" s="3">
        <v>70</v>
      </c>
      <c r="E335" s="7">
        <v>841</v>
      </c>
      <c r="F335" t="str">
        <f>VLOOKUP(B335, Продукция!A:E, 2, FALSE)</f>
        <v>рубашка</v>
      </c>
      <c r="G335" t="str">
        <f>VLOOKUP(B335, Продукция!A:E, 5, FALSE)</f>
        <v>мужчины</v>
      </c>
      <c r="H335" t="str">
        <f>VLOOKUP(C335, Ткани!A:F, 2, FALSE)</f>
        <v>ситец</v>
      </c>
      <c r="I335" t="str">
        <f>VLOOKUP(C335, Ткани!A:F, 3, FALSE)</f>
        <v>коричневый</v>
      </c>
    </row>
    <row r="336" spans="1:9" hidden="1" x14ac:dyDescent="0.25">
      <c r="A336" s="3" t="s">
        <v>421</v>
      </c>
      <c r="B336" s="8" t="s">
        <v>53</v>
      </c>
      <c r="C336" s="3" t="s">
        <v>15</v>
      </c>
      <c r="D336" s="3">
        <v>19</v>
      </c>
      <c r="E336" s="7">
        <v>842</v>
      </c>
      <c r="F336" t="str">
        <f>VLOOKUP(B336, Продукция!A:E, 2, FALSE)</f>
        <v>платье-рубашка</v>
      </c>
      <c r="G336" t="str">
        <f>VLOOKUP(B336, Продукция!A:E, 5, FALSE)</f>
        <v>женщины</v>
      </c>
      <c r="H336" t="str">
        <f>VLOOKUP(C336, Ткани!A:F, 2, FALSE)</f>
        <v>батист</v>
      </c>
      <c r="I336" t="str">
        <f>VLOOKUP(C336, Ткани!A:F, 3, FALSE)</f>
        <v>голубой</v>
      </c>
    </row>
    <row r="337" spans="1:9" hidden="1" x14ac:dyDescent="0.25">
      <c r="A337" s="3" t="s">
        <v>422</v>
      </c>
      <c r="B337" s="8" t="s">
        <v>31</v>
      </c>
      <c r="C337" s="3" t="s">
        <v>986</v>
      </c>
      <c r="D337" s="3">
        <v>89</v>
      </c>
      <c r="E337" s="7">
        <v>842</v>
      </c>
      <c r="F337" t="str">
        <f>VLOOKUP(B337, Продукция!A:E, 2, FALSE)</f>
        <v>платье-трапеция</v>
      </c>
      <c r="G337" t="str">
        <f>VLOOKUP(B337, Продукция!A:E, 5, FALSE)</f>
        <v>девочки</v>
      </c>
      <c r="H337" t="str">
        <f>VLOOKUP(C337, Ткани!A:F, 2, FALSE)</f>
        <v>креп-сатин</v>
      </c>
      <c r="I337" t="str">
        <f>VLOOKUP(C337, Ткани!A:F, 3, FALSE)</f>
        <v>синий</v>
      </c>
    </row>
    <row r="338" spans="1:9" hidden="1" x14ac:dyDescent="0.25">
      <c r="A338" s="3" t="s">
        <v>423</v>
      </c>
      <c r="B338" s="8" t="s">
        <v>58</v>
      </c>
      <c r="C338" s="3" t="s">
        <v>995</v>
      </c>
      <c r="D338" s="3">
        <v>106</v>
      </c>
      <c r="E338" s="7">
        <v>844</v>
      </c>
      <c r="F338" t="str">
        <f>VLOOKUP(B338, Продукция!A:E, 2, FALSE)</f>
        <v>платье-кимоно</v>
      </c>
      <c r="G338" t="str">
        <f>VLOOKUP(B338, Продукция!A:E, 5, FALSE)</f>
        <v>женщины</v>
      </c>
      <c r="H338" t="str">
        <f>VLOOKUP(C338, Ткани!A:F, 2, FALSE)</f>
        <v>муслин</v>
      </c>
      <c r="I338" t="str">
        <f>VLOOKUP(C338, Ткани!A:F, 3, FALSE)</f>
        <v>красный</v>
      </c>
    </row>
    <row r="339" spans="1:9" hidden="1" x14ac:dyDescent="0.25">
      <c r="A339" s="3" t="s">
        <v>424</v>
      </c>
      <c r="B339" s="8" t="s">
        <v>44</v>
      </c>
      <c r="C339" s="3" t="s">
        <v>986</v>
      </c>
      <c r="D339" s="3">
        <v>84</v>
      </c>
      <c r="E339" s="7">
        <v>845</v>
      </c>
      <c r="F339" t="str">
        <f>VLOOKUP(B339, Продукция!A:E, 2, FALSE)</f>
        <v>юбка солнце</v>
      </c>
      <c r="G339" t="str">
        <f>VLOOKUP(B339, Продукция!A:E, 5, FALSE)</f>
        <v>женщины</v>
      </c>
      <c r="H339" t="str">
        <f>VLOOKUP(C339, Ткани!A:F, 2, FALSE)</f>
        <v>креп-сатин</v>
      </c>
      <c r="I339" t="str">
        <f>VLOOKUP(C339, Ткани!A:F, 3, FALSE)</f>
        <v>синий</v>
      </c>
    </row>
    <row r="340" spans="1:9" hidden="1" x14ac:dyDescent="0.25">
      <c r="A340" s="3" t="s">
        <v>425</v>
      </c>
      <c r="B340" s="8" t="s">
        <v>30</v>
      </c>
      <c r="C340" s="3" t="s">
        <v>19</v>
      </c>
      <c r="D340" s="3">
        <v>60</v>
      </c>
      <c r="E340" s="7">
        <v>845</v>
      </c>
      <c r="F340" t="str">
        <f>VLOOKUP(B340, Продукция!A:E, 2, FALSE)</f>
        <v>юбка с оборкой</v>
      </c>
      <c r="G340" t="str">
        <f>VLOOKUP(B340, Продукция!A:E, 5, FALSE)</f>
        <v>девочки</v>
      </c>
      <c r="H340" t="str">
        <f>VLOOKUP(C340, Ткани!A:F, 2, FALSE)</f>
        <v>бязь</v>
      </c>
      <c r="I340" t="str">
        <f>VLOOKUP(C340, Ткани!A:F, 3, FALSE)</f>
        <v>желтый</v>
      </c>
    </row>
    <row r="341" spans="1:9" hidden="1" x14ac:dyDescent="0.25">
      <c r="A341" s="3" t="s">
        <v>426</v>
      </c>
      <c r="B341" s="8" t="s">
        <v>23</v>
      </c>
      <c r="C341" s="3" t="s">
        <v>12</v>
      </c>
      <c r="D341" s="3">
        <v>67</v>
      </c>
      <c r="E341" s="7">
        <v>846</v>
      </c>
      <c r="F341" t="str">
        <f>VLOOKUP(B341, Продукция!A:E, 2, FALSE)</f>
        <v>юбка полусолнце</v>
      </c>
      <c r="G341" t="str">
        <f>VLOOKUP(B341, Продукция!A:E, 5, FALSE)</f>
        <v>девочки</v>
      </c>
      <c r="H341" t="str">
        <f>VLOOKUP(C341, Ткани!A:F, 2, FALSE)</f>
        <v>бархат</v>
      </c>
      <c r="I341" t="str">
        <f>VLOOKUP(C341, Ткани!A:F, 3, FALSE)</f>
        <v>синий</v>
      </c>
    </row>
    <row r="342" spans="1:9" hidden="1" x14ac:dyDescent="0.25">
      <c r="A342" s="3" t="s">
        <v>427</v>
      </c>
      <c r="B342" s="8" t="s">
        <v>26</v>
      </c>
      <c r="C342" s="3" t="s">
        <v>985</v>
      </c>
      <c r="D342" s="3">
        <v>5</v>
      </c>
      <c r="E342" s="7">
        <v>846</v>
      </c>
      <c r="F342" t="str">
        <f>VLOOKUP(B342, Продукция!A:E, 2, FALSE)</f>
        <v>юбка солнце</v>
      </c>
      <c r="G342" t="str">
        <f>VLOOKUP(B342, Продукция!A:E, 5, FALSE)</f>
        <v>девочки</v>
      </c>
      <c r="H342" t="str">
        <f>VLOOKUP(C342, Ткани!A:F, 2, FALSE)</f>
        <v>крепдешин</v>
      </c>
      <c r="I342" t="str">
        <f>VLOOKUP(C342, Ткани!A:F, 3, FALSE)</f>
        <v>зеленый</v>
      </c>
    </row>
    <row r="343" spans="1:9" hidden="1" x14ac:dyDescent="0.25">
      <c r="A343" s="3" t="s">
        <v>428</v>
      </c>
      <c r="B343" s="8" t="s">
        <v>71</v>
      </c>
      <c r="C343" s="3" t="s">
        <v>16</v>
      </c>
      <c r="D343" s="3">
        <v>104</v>
      </c>
      <c r="E343" s="7">
        <v>846</v>
      </c>
      <c r="F343" t="str">
        <f>VLOOKUP(B343, Продукция!A:E, 2, FALSE)</f>
        <v>брюки зауженные</v>
      </c>
      <c r="G343" t="str">
        <f>VLOOKUP(B343, Продукция!A:E, 5, FALSE)</f>
        <v>женщины</v>
      </c>
      <c r="H343" t="str">
        <f>VLOOKUP(C343, Ткани!A:F, 2, FALSE)</f>
        <v>батист</v>
      </c>
      <c r="I343" t="str">
        <f>VLOOKUP(C343, Ткани!A:F, 3, FALSE)</f>
        <v>розовый</v>
      </c>
    </row>
    <row r="344" spans="1:9" hidden="1" x14ac:dyDescent="0.25">
      <c r="A344" s="3" t="s">
        <v>429</v>
      </c>
      <c r="B344" s="8" t="s">
        <v>29</v>
      </c>
      <c r="C344" s="3" t="s">
        <v>982</v>
      </c>
      <c r="D344" s="3">
        <v>19</v>
      </c>
      <c r="E344" s="7">
        <v>846</v>
      </c>
      <c r="F344" t="str">
        <f>VLOOKUP(B344, Продукция!A:E, 2, FALSE)</f>
        <v>рубашка</v>
      </c>
      <c r="G344" t="str">
        <f>VLOOKUP(B344, Продукция!A:E, 5, FALSE)</f>
        <v>девочки</v>
      </c>
      <c r="H344" t="str">
        <f>VLOOKUP(C344, Ткани!A:F, 2, FALSE)</f>
        <v>драп</v>
      </c>
      <c r="I344" t="str">
        <f>VLOOKUP(C344, Ткани!A:F, 3, FALSE)</f>
        <v>красный</v>
      </c>
    </row>
    <row r="345" spans="1:9" hidden="1" x14ac:dyDescent="0.25">
      <c r="A345" s="3" t="s">
        <v>430</v>
      </c>
      <c r="B345" s="8" t="s">
        <v>59</v>
      </c>
      <c r="C345" s="3" t="s">
        <v>1000</v>
      </c>
      <c r="D345" s="3">
        <v>40</v>
      </c>
      <c r="E345" s="7">
        <v>847</v>
      </c>
      <c r="F345" t="str">
        <f>VLOOKUP(B345, Продукция!A:E, 2, FALSE)</f>
        <v>платье миди</v>
      </c>
      <c r="G345" t="str">
        <f>VLOOKUP(B345, Продукция!A:E, 5, FALSE)</f>
        <v>женщины</v>
      </c>
      <c r="H345" t="str">
        <f>VLOOKUP(C345, Ткани!A:F, 2, FALSE)</f>
        <v>сатин</v>
      </c>
      <c r="I345" t="str">
        <f>VLOOKUP(C345, Ткани!A:F, 3, FALSE)</f>
        <v>красный</v>
      </c>
    </row>
    <row r="346" spans="1:9" hidden="1" x14ac:dyDescent="0.25">
      <c r="A346" s="3" t="s">
        <v>431</v>
      </c>
      <c r="B346" s="8" t="s">
        <v>24</v>
      </c>
      <c r="C346" s="3" t="s">
        <v>21</v>
      </c>
      <c r="D346" s="3">
        <v>77</v>
      </c>
      <c r="E346" s="7">
        <v>848</v>
      </c>
      <c r="F346" t="str">
        <f>VLOOKUP(B346, Продукция!A:E, 2, FALSE)</f>
        <v>юбка с запахом</v>
      </c>
      <c r="G346" t="str">
        <f>VLOOKUP(B346, Продукция!A:E, 5, FALSE)</f>
        <v>девочки</v>
      </c>
      <c r="H346" t="str">
        <f>VLOOKUP(C346, Ткани!A:F, 2, FALSE)</f>
        <v>вельвет</v>
      </c>
      <c r="I346" t="str">
        <f>VLOOKUP(C346, Ткани!A:F, 3, FALSE)</f>
        <v>синий</v>
      </c>
    </row>
    <row r="347" spans="1:9" hidden="1" x14ac:dyDescent="0.25">
      <c r="A347" s="3" t="s">
        <v>432</v>
      </c>
      <c r="B347" s="8" t="s">
        <v>59</v>
      </c>
      <c r="C347" s="3" t="s">
        <v>18</v>
      </c>
      <c r="D347" s="3">
        <v>89</v>
      </c>
      <c r="E347" s="7">
        <v>848</v>
      </c>
      <c r="F347" t="str">
        <f>VLOOKUP(B347, Продукция!A:E, 2, FALSE)</f>
        <v>платье миди</v>
      </c>
      <c r="G347" t="str">
        <f>VLOOKUP(B347, Продукция!A:E, 5, FALSE)</f>
        <v>женщины</v>
      </c>
      <c r="H347" t="str">
        <f>VLOOKUP(C347, Ткани!A:F, 2, FALSE)</f>
        <v>бязь</v>
      </c>
      <c r="I347" t="str">
        <f>VLOOKUP(C347, Ткани!A:F, 3, FALSE)</f>
        <v>красный</v>
      </c>
    </row>
    <row r="348" spans="1:9" hidden="1" x14ac:dyDescent="0.25">
      <c r="A348" s="3" t="s">
        <v>433</v>
      </c>
      <c r="B348" s="8" t="s">
        <v>83</v>
      </c>
      <c r="C348" s="3" t="s">
        <v>21</v>
      </c>
      <c r="D348" s="3">
        <v>59</v>
      </c>
      <c r="E348" s="7">
        <v>848</v>
      </c>
      <c r="F348" t="str">
        <f>VLOOKUP(B348, Продукция!A:E, 2, FALSE)</f>
        <v>брюки прямые</v>
      </c>
      <c r="G348" t="str">
        <f>VLOOKUP(B348, Продукция!A:E, 5, FALSE)</f>
        <v>мужчины</v>
      </c>
      <c r="H348" t="str">
        <f>VLOOKUP(C348, Ткани!A:F, 2, FALSE)</f>
        <v>вельвет</v>
      </c>
      <c r="I348" t="str">
        <f>VLOOKUP(C348, Ткани!A:F, 3, FALSE)</f>
        <v>синий</v>
      </c>
    </row>
    <row r="349" spans="1:9" hidden="1" x14ac:dyDescent="0.25">
      <c r="A349" s="3" t="s">
        <v>434</v>
      </c>
      <c r="B349" s="8" t="s">
        <v>23</v>
      </c>
      <c r="C349" s="3" t="s">
        <v>16</v>
      </c>
      <c r="D349" s="3">
        <v>59</v>
      </c>
      <c r="E349" s="7">
        <v>849</v>
      </c>
      <c r="F349" t="str">
        <f>VLOOKUP(B349, Продукция!A:E, 2, FALSE)</f>
        <v>юбка полусолнце</v>
      </c>
      <c r="G349" t="str">
        <f>VLOOKUP(B349, Продукция!A:E, 5, FALSE)</f>
        <v>девочки</v>
      </c>
      <c r="H349" t="str">
        <f>VLOOKUP(C349, Ткани!A:F, 2, FALSE)</f>
        <v>батист</v>
      </c>
      <c r="I349" t="str">
        <f>VLOOKUP(C349, Ткани!A:F, 3, FALSE)</f>
        <v>розовый</v>
      </c>
    </row>
    <row r="350" spans="1:9" hidden="1" x14ac:dyDescent="0.25">
      <c r="A350" s="3" t="s">
        <v>435</v>
      </c>
      <c r="B350" s="8" t="s">
        <v>58</v>
      </c>
      <c r="C350" s="3" t="s">
        <v>981</v>
      </c>
      <c r="D350" s="3">
        <v>96</v>
      </c>
      <c r="E350" s="7">
        <v>849</v>
      </c>
      <c r="F350" t="str">
        <f>VLOOKUP(B350, Продукция!A:E, 2, FALSE)</f>
        <v>платье-кимоно</v>
      </c>
      <c r="G350" t="str">
        <f>VLOOKUP(B350, Продукция!A:E, 5, FALSE)</f>
        <v>женщины</v>
      </c>
      <c r="H350" t="str">
        <f>VLOOKUP(C350, Ткани!A:F, 2, FALSE)</f>
        <v>драп</v>
      </c>
      <c r="I350" t="str">
        <f>VLOOKUP(C350, Ткани!A:F, 3, FALSE)</f>
        <v>синий</v>
      </c>
    </row>
    <row r="351" spans="1:9" hidden="1" x14ac:dyDescent="0.25">
      <c r="A351" s="3" t="s">
        <v>436</v>
      </c>
      <c r="B351" s="8" t="s">
        <v>62</v>
      </c>
      <c r="C351" s="3" t="s">
        <v>1001</v>
      </c>
      <c r="D351" s="3">
        <v>46</v>
      </c>
      <c r="E351" s="7">
        <v>850</v>
      </c>
      <c r="F351" t="str">
        <f>VLOOKUP(B351, Продукция!A:E, 2, FALSE)</f>
        <v>платье-халат</v>
      </c>
      <c r="G351" t="str">
        <f>VLOOKUP(B351, Продукция!A:E, 5, FALSE)</f>
        <v>женщины</v>
      </c>
      <c r="H351" t="str">
        <f>VLOOKUP(C351, Ткани!A:F, 2, FALSE)</f>
        <v>сатин</v>
      </c>
      <c r="I351" t="str">
        <f>VLOOKUP(C351, Ткани!A:F, 3, FALSE)</f>
        <v>синий</v>
      </c>
    </row>
    <row r="352" spans="1:9" hidden="1" x14ac:dyDescent="0.25">
      <c r="A352" s="3" t="s">
        <v>437</v>
      </c>
      <c r="B352" s="8" t="s">
        <v>28</v>
      </c>
      <c r="C352" s="3" t="s">
        <v>997</v>
      </c>
      <c r="D352" s="3">
        <v>72</v>
      </c>
      <c r="E352" s="7">
        <v>850</v>
      </c>
      <c r="F352" t="str">
        <f>VLOOKUP(B352, Продукция!A:E, 2, FALSE)</f>
        <v>капри</v>
      </c>
      <c r="G352" t="str">
        <f>VLOOKUP(B352, Продукция!A:E, 5, FALSE)</f>
        <v>девочки</v>
      </c>
      <c r="H352" t="str">
        <f>VLOOKUP(C352, Ткани!A:F, 2, FALSE)</f>
        <v>поплин</v>
      </c>
      <c r="I352" t="str">
        <f>VLOOKUP(C352, Ткани!A:F, 3, FALSE)</f>
        <v>желтый</v>
      </c>
    </row>
    <row r="353" spans="1:9" hidden="1" x14ac:dyDescent="0.25">
      <c r="A353" s="3" t="s">
        <v>438</v>
      </c>
      <c r="B353" s="8" t="s">
        <v>50</v>
      </c>
      <c r="C353" s="3" t="s">
        <v>12</v>
      </c>
      <c r="D353" s="3">
        <v>45</v>
      </c>
      <c r="E353" s="7">
        <v>851</v>
      </c>
      <c r="F353" t="str">
        <f>VLOOKUP(B353, Продукция!A:E, 2, FALSE)</f>
        <v>капри</v>
      </c>
      <c r="G353" t="str">
        <f>VLOOKUP(B353, Продукция!A:E, 5, FALSE)</f>
        <v>женщины</v>
      </c>
      <c r="H353" t="str">
        <f>VLOOKUP(C353, Ткани!A:F, 2, FALSE)</f>
        <v>бархат</v>
      </c>
      <c r="I353" t="str">
        <f>VLOOKUP(C353, Ткани!A:F, 3, FALSE)</f>
        <v>синий</v>
      </c>
    </row>
    <row r="354" spans="1:9" hidden="1" x14ac:dyDescent="0.25">
      <c r="A354" s="3" t="s">
        <v>439</v>
      </c>
      <c r="B354" s="8" t="s">
        <v>55</v>
      </c>
      <c r="C354" s="3" t="s">
        <v>980</v>
      </c>
      <c r="D354" s="3">
        <v>48</v>
      </c>
      <c r="E354" s="7">
        <v>851</v>
      </c>
      <c r="F354" t="str">
        <f>VLOOKUP(B354, Продукция!A:E, 2, FALSE)</f>
        <v>платье с запахом</v>
      </c>
      <c r="G354" t="str">
        <f>VLOOKUP(B354, Продукция!A:E, 5, FALSE)</f>
        <v>женщины</v>
      </c>
      <c r="H354" t="str">
        <f>VLOOKUP(C354, Ткани!A:F, 2, FALSE)</f>
        <v>драп</v>
      </c>
      <c r="I354" t="str">
        <f>VLOOKUP(C354, Ткани!A:F, 3, FALSE)</f>
        <v>желтый</v>
      </c>
    </row>
    <row r="355" spans="1:9" hidden="1" x14ac:dyDescent="0.25">
      <c r="A355" s="3" t="s">
        <v>440</v>
      </c>
      <c r="B355" s="8" t="s">
        <v>76</v>
      </c>
      <c r="C355" s="3" t="s">
        <v>979</v>
      </c>
      <c r="D355" s="3">
        <v>70</v>
      </c>
      <c r="E355" s="7">
        <v>851</v>
      </c>
      <c r="F355" t="str">
        <f>VLOOKUP(B355, Продукция!A:E, 2, FALSE)</f>
        <v>рубашка</v>
      </c>
      <c r="G355" t="str">
        <f>VLOOKUP(B355, Продукция!A:E, 5, FALSE)</f>
        <v>мальчики</v>
      </c>
      <c r="H355" t="str">
        <f>VLOOKUP(C355, Ткани!A:F, 2, FALSE)</f>
        <v>джинса</v>
      </c>
      <c r="I355" t="str">
        <f>VLOOKUP(C355, Ткани!A:F, 3, FALSE)</f>
        <v>белый</v>
      </c>
    </row>
    <row r="356" spans="1:9" hidden="1" x14ac:dyDescent="0.25">
      <c r="A356" s="3" t="s">
        <v>441</v>
      </c>
      <c r="B356" s="8" t="s">
        <v>34</v>
      </c>
      <c r="C356" s="3" t="s">
        <v>14</v>
      </c>
      <c r="D356" s="3">
        <v>120</v>
      </c>
      <c r="E356" s="7">
        <v>853</v>
      </c>
      <c r="F356" t="str">
        <f>VLOOKUP(B356, Продукция!A:E, 2, FALSE)</f>
        <v>платье с кокеткой</v>
      </c>
      <c r="G356" t="str">
        <f>VLOOKUP(B356, Продукция!A:E, 5, FALSE)</f>
        <v>девочки</v>
      </c>
      <c r="H356" t="str">
        <f>VLOOKUP(C356, Ткани!A:F, 2, FALSE)</f>
        <v>батист</v>
      </c>
      <c r="I356" t="str">
        <f>VLOOKUP(C356, Ткани!A:F, 3, FALSE)</f>
        <v>белый</v>
      </c>
    </row>
    <row r="357" spans="1:9" hidden="1" x14ac:dyDescent="0.25">
      <c r="A357" s="3" t="s">
        <v>442</v>
      </c>
      <c r="B357" s="8" t="s">
        <v>27</v>
      </c>
      <c r="C357" s="3" t="s">
        <v>994</v>
      </c>
      <c r="D357" s="3">
        <v>91</v>
      </c>
      <c r="E357" s="7">
        <v>853</v>
      </c>
      <c r="F357" t="str">
        <f>VLOOKUP(B357, Продукция!A:E, 2, FALSE)</f>
        <v>бриджи</v>
      </c>
      <c r="G357" t="str">
        <f>VLOOKUP(B357, Продукция!A:E, 5, FALSE)</f>
        <v>девочки</v>
      </c>
      <c r="H357" t="str">
        <f>VLOOKUP(C357, Ткани!A:F, 2, FALSE)</f>
        <v>муслин</v>
      </c>
      <c r="I357" t="str">
        <f>VLOOKUP(C357, Ткани!A:F, 3, FALSE)</f>
        <v>синий</v>
      </c>
    </row>
    <row r="358" spans="1:9" hidden="1" x14ac:dyDescent="0.25">
      <c r="A358" s="3" t="s">
        <v>443</v>
      </c>
      <c r="B358" s="8" t="s">
        <v>28</v>
      </c>
      <c r="C358" s="3" t="s">
        <v>979</v>
      </c>
      <c r="D358" s="3">
        <v>100</v>
      </c>
      <c r="E358" s="7">
        <v>855</v>
      </c>
      <c r="F358" t="str">
        <f>VLOOKUP(B358, Продукция!A:E, 2, FALSE)</f>
        <v>капри</v>
      </c>
      <c r="G358" t="str">
        <f>VLOOKUP(B358, Продукция!A:E, 5, FALSE)</f>
        <v>девочки</v>
      </c>
      <c r="H358" t="str">
        <f>VLOOKUP(C358, Ткани!A:F, 2, FALSE)</f>
        <v>джинса</v>
      </c>
      <c r="I358" t="str">
        <f>VLOOKUP(C358, Ткани!A:F, 3, FALSE)</f>
        <v>белый</v>
      </c>
    </row>
    <row r="359" spans="1:9" hidden="1" x14ac:dyDescent="0.25">
      <c r="A359" s="3" t="s">
        <v>444</v>
      </c>
      <c r="B359" s="8" t="s">
        <v>49</v>
      </c>
      <c r="C359" s="3" t="s">
        <v>987</v>
      </c>
      <c r="D359" s="3">
        <v>115</v>
      </c>
      <c r="E359" s="7">
        <v>856</v>
      </c>
      <c r="F359" t="str">
        <f>VLOOKUP(B359, Продукция!A:E, 2, FALSE)</f>
        <v>бриджи</v>
      </c>
      <c r="G359" t="str">
        <f>VLOOKUP(B359, Продукция!A:E, 5, FALSE)</f>
        <v>женщины</v>
      </c>
      <c r="H359" t="str">
        <f>VLOOKUP(C359, Ткани!A:F, 2, FALSE)</f>
        <v>креп-сатин</v>
      </c>
      <c r="I359" t="str">
        <f>VLOOKUP(C359, Ткани!A:F, 3, FALSE)</f>
        <v>красный</v>
      </c>
    </row>
    <row r="360" spans="1:9" hidden="1" x14ac:dyDescent="0.25">
      <c r="A360" s="3" t="s">
        <v>445</v>
      </c>
      <c r="B360" s="8" t="s">
        <v>53</v>
      </c>
      <c r="C360" s="3" t="s">
        <v>1005</v>
      </c>
      <c r="D360" s="3">
        <v>10</v>
      </c>
      <c r="E360" s="7">
        <v>856</v>
      </c>
      <c r="F360" t="str">
        <f>VLOOKUP(B360, Продукция!A:E, 2, FALSE)</f>
        <v>платье-рубашка</v>
      </c>
      <c r="G360" t="str">
        <f>VLOOKUP(B360, Продукция!A:E, 5, FALSE)</f>
        <v>женщины</v>
      </c>
      <c r="H360" t="str">
        <f>VLOOKUP(C360, Ткани!A:F, 2, FALSE)</f>
        <v>ситец</v>
      </c>
      <c r="I360" t="str">
        <f>VLOOKUP(C360, Ткани!A:F, 3, FALSE)</f>
        <v>коричневый</v>
      </c>
    </row>
    <row r="361" spans="1:9" hidden="1" x14ac:dyDescent="0.25">
      <c r="A361" s="3" t="s">
        <v>446</v>
      </c>
      <c r="B361" s="8" t="s">
        <v>29</v>
      </c>
      <c r="C361" s="3" t="s">
        <v>1002</v>
      </c>
      <c r="D361" s="3">
        <v>80</v>
      </c>
      <c r="E361" s="7">
        <v>856</v>
      </c>
      <c r="F361" t="str">
        <f>VLOOKUP(B361, Продукция!A:E, 2, FALSE)</f>
        <v>рубашка</v>
      </c>
      <c r="G361" t="str">
        <f>VLOOKUP(B361, Продукция!A:E, 5, FALSE)</f>
        <v>девочки</v>
      </c>
      <c r="H361" t="str">
        <f>VLOOKUP(C361, Ткани!A:F, 2, FALSE)</f>
        <v>сатин</v>
      </c>
      <c r="I361" t="str">
        <f>VLOOKUP(C361, Ткани!A:F, 3, FALSE)</f>
        <v>белый</v>
      </c>
    </row>
    <row r="362" spans="1:9" hidden="1" x14ac:dyDescent="0.25">
      <c r="A362" s="3" t="s">
        <v>447</v>
      </c>
      <c r="B362" s="8" t="s">
        <v>58</v>
      </c>
      <c r="C362" s="3" t="s">
        <v>21</v>
      </c>
      <c r="D362" s="3">
        <v>96</v>
      </c>
      <c r="E362" s="7">
        <v>857</v>
      </c>
      <c r="F362" t="str">
        <f>VLOOKUP(B362, Продукция!A:E, 2, FALSE)</f>
        <v>платье-кимоно</v>
      </c>
      <c r="G362" t="str">
        <f>VLOOKUP(B362, Продукция!A:E, 5, FALSE)</f>
        <v>женщины</v>
      </c>
      <c r="H362" t="str">
        <f>VLOOKUP(C362, Ткани!A:F, 2, FALSE)</f>
        <v>вельвет</v>
      </c>
      <c r="I362" t="str">
        <f>VLOOKUP(C362, Ткани!A:F, 3, FALSE)</f>
        <v>синий</v>
      </c>
    </row>
    <row r="363" spans="1:9" hidden="1" x14ac:dyDescent="0.25">
      <c r="A363" s="3" t="s">
        <v>448</v>
      </c>
      <c r="B363" s="8" t="s">
        <v>61</v>
      </c>
      <c r="C363" s="3" t="s">
        <v>982</v>
      </c>
      <c r="D363" s="3">
        <v>102</v>
      </c>
      <c r="E363" s="7">
        <v>857</v>
      </c>
      <c r="F363" t="str">
        <f>VLOOKUP(B363, Продукция!A:E, 2, FALSE)</f>
        <v>платье прямое</v>
      </c>
      <c r="G363" t="str">
        <f>VLOOKUP(B363, Продукция!A:E, 5, FALSE)</f>
        <v>женщины</v>
      </c>
      <c r="H363" t="str">
        <f>VLOOKUP(C363, Ткани!A:F, 2, FALSE)</f>
        <v>драп</v>
      </c>
      <c r="I363" t="str">
        <f>VLOOKUP(C363, Ткани!A:F, 3, FALSE)</f>
        <v>красный</v>
      </c>
    </row>
    <row r="364" spans="1:9" hidden="1" x14ac:dyDescent="0.25">
      <c r="A364" s="3" t="s">
        <v>449</v>
      </c>
      <c r="B364" s="8" t="s">
        <v>73</v>
      </c>
      <c r="C364" s="3" t="s">
        <v>10</v>
      </c>
      <c r="D364" s="3">
        <v>55</v>
      </c>
      <c r="E364" s="7">
        <v>857</v>
      </c>
      <c r="F364" t="str">
        <f>VLOOKUP(B364, Продукция!A:E, 2, FALSE)</f>
        <v>платье-трансформер</v>
      </c>
      <c r="G364" t="str">
        <f>VLOOKUP(B364, Продукция!A:E, 5, FALSE)</f>
        <v>женщины</v>
      </c>
      <c r="H364" t="str">
        <f>VLOOKUP(C364, Ткани!A:F, 2, FALSE)</f>
        <v>атлас</v>
      </c>
      <c r="I364" t="str">
        <f>VLOOKUP(C364, Ткани!A:F, 3, FALSE)</f>
        <v>синий</v>
      </c>
    </row>
    <row r="365" spans="1:9" hidden="1" x14ac:dyDescent="0.25">
      <c r="A365" s="3" t="s">
        <v>450</v>
      </c>
      <c r="B365" s="8" t="s">
        <v>35</v>
      </c>
      <c r="C365" s="3" t="s">
        <v>9</v>
      </c>
      <c r="D365" s="3">
        <v>3</v>
      </c>
      <c r="E365" s="7">
        <v>858</v>
      </c>
      <c r="F365" t="str">
        <f>VLOOKUP(B365, Продукция!A:E, 2, FALSE)</f>
        <v>блузка с длинным рукавом</v>
      </c>
      <c r="G365" t="str">
        <f>VLOOKUP(B365, Продукция!A:E, 5, FALSE)</f>
        <v>девочки</v>
      </c>
      <c r="H365" t="str">
        <f>VLOOKUP(C365, Ткани!A:F, 2, FALSE)</f>
        <v>атлас</v>
      </c>
      <c r="I365" t="str">
        <f>VLOOKUP(C365, Ткани!A:F, 3, FALSE)</f>
        <v>желтый</v>
      </c>
    </row>
    <row r="366" spans="1:9" hidden="1" x14ac:dyDescent="0.25">
      <c r="A366" s="3" t="s">
        <v>451</v>
      </c>
      <c r="B366" s="8" t="s">
        <v>37</v>
      </c>
      <c r="C366" s="3" t="s">
        <v>16</v>
      </c>
      <c r="D366" s="3">
        <v>12</v>
      </c>
      <c r="E366" s="7">
        <v>858</v>
      </c>
      <c r="F366" t="str">
        <f>VLOOKUP(B366, Продукция!A:E, 2, FALSE)</f>
        <v>брюки прямые</v>
      </c>
      <c r="G366" t="str">
        <f>VLOOKUP(B366, Продукция!A:E, 5, FALSE)</f>
        <v>девочки</v>
      </c>
      <c r="H366" t="str">
        <f>VLOOKUP(C366, Ткани!A:F, 2, FALSE)</f>
        <v>батист</v>
      </c>
      <c r="I366" t="str">
        <f>VLOOKUP(C366, Ткани!A:F, 3, FALSE)</f>
        <v>розовый</v>
      </c>
    </row>
    <row r="367" spans="1:9" hidden="1" x14ac:dyDescent="0.25">
      <c r="A367" s="3" t="s">
        <v>452</v>
      </c>
      <c r="B367" s="8" t="s">
        <v>39</v>
      </c>
      <c r="C367" s="3" t="s">
        <v>987</v>
      </c>
      <c r="D367" s="3">
        <v>99</v>
      </c>
      <c r="E367" s="7">
        <v>858</v>
      </c>
      <c r="F367" t="str">
        <f>VLOOKUP(B367, Продукция!A:E, 2, FALSE)</f>
        <v>платье-туника</v>
      </c>
      <c r="G367" t="str">
        <f>VLOOKUP(B367, Продукция!A:E, 5, FALSE)</f>
        <v>девочки</v>
      </c>
      <c r="H367" t="str">
        <f>VLOOKUP(C367, Ткани!A:F, 2, FALSE)</f>
        <v>креп-сатин</v>
      </c>
      <c r="I367" t="str">
        <f>VLOOKUP(C367, Ткани!A:F, 3, FALSE)</f>
        <v>красный</v>
      </c>
    </row>
    <row r="368" spans="1:9" hidden="1" x14ac:dyDescent="0.25">
      <c r="A368" s="3" t="s">
        <v>453</v>
      </c>
      <c r="B368" s="8" t="s">
        <v>42</v>
      </c>
      <c r="C368" s="3" t="s">
        <v>988</v>
      </c>
      <c r="D368" s="3">
        <v>41</v>
      </c>
      <c r="E368" s="7">
        <v>858</v>
      </c>
      <c r="F368" t="str">
        <f>VLOOKUP(B368, Продукция!A:E, 2, FALSE)</f>
        <v>юбка полусолнце</v>
      </c>
      <c r="G368" t="str">
        <f>VLOOKUP(B368, Продукция!A:E, 5, FALSE)</f>
        <v>женщины</v>
      </c>
      <c r="H368" t="str">
        <f>VLOOKUP(C368, Ткани!A:F, 2, FALSE)</f>
        <v>креп-сатин</v>
      </c>
      <c r="I368" t="str">
        <f>VLOOKUP(C368, Ткани!A:F, 3, FALSE)</f>
        <v>желтый</v>
      </c>
    </row>
    <row r="369" spans="1:9" hidden="1" x14ac:dyDescent="0.25">
      <c r="A369" s="3" t="s">
        <v>454</v>
      </c>
      <c r="B369" s="8" t="s">
        <v>50</v>
      </c>
      <c r="C369" s="3" t="s">
        <v>18</v>
      </c>
      <c r="D369" s="3">
        <v>26</v>
      </c>
      <c r="E369" s="7">
        <v>858</v>
      </c>
      <c r="F369" t="str">
        <f>VLOOKUP(B369, Продукция!A:E, 2, FALSE)</f>
        <v>капри</v>
      </c>
      <c r="G369" t="str">
        <f>VLOOKUP(B369, Продукция!A:E, 5, FALSE)</f>
        <v>женщины</v>
      </c>
      <c r="H369" t="str">
        <f>VLOOKUP(C369, Ткани!A:F, 2, FALSE)</f>
        <v>бязь</v>
      </c>
      <c r="I369" t="str">
        <f>VLOOKUP(C369, Ткани!A:F, 3, FALSE)</f>
        <v>красный</v>
      </c>
    </row>
    <row r="370" spans="1:9" hidden="1" x14ac:dyDescent="0.25">
      <c r="A370" s="3" t="s">
        <v>455</v>
      </c>
      <c r="B370" s="8" t="s">
        <v>63</v>
      </c>
      <c r="C370" s="3" t="s">
        <v>978</v>
      </c>
      <c r="D370" s="3">
        <v>105</v>
      </c>
      <c r="E370" s="7">
        <v>858</v>
      </c>
      <c r="F370" t="str">
        <f>VLOOKUP(B370, Продукция!A:E, 2, FALSE)</f>
        <v>платье с напуском на талии</v>
      </c>
      <c r="G370" t="str">
        <f>VLOOKUP(B370, Продукция!A:E, 5, FALSE)</f>
        <v>женщины</v>
      </c>
      <c r="H370" t="str">
        <f>VLOOKUP(C370, Ткани!A:F, 2, FALSE)</f>
        <v>джинса</v>
      </c>
      <c r="I370" t="str">
        <f>VLOOKUP(C370, Ткани!A:F, 3, FALSE)</f>
        <v>зеленый</v>
      </c>
    </row>
    <row r="371" spans="1:9" hidden="1" x14ac:dyDescent="0.25">
      <c r="A371" s="3" t="s">
        <v>456</v>
      </c>
      <c r="B371" s="8" t="s">
        <v>35</v>
      </c>
      <c r="C371" s="3" t="s">
        <v>997</v>
      </c>
      <c r="D371" s="3">
        <v>95</v>
      </c>
      <c r="E371" s="7">
        <v>859</v>
      </c>
      <c r="F371" t="str">
        <f>VLOOKUP(B371, Продукция!A:E, 2, FALSE)</f>
        <v>блузка с длинным рукавом</v>
      </c>
      <c r="G371" t="str">
        <f>VLOOKUP(B371, Продукция!A:E, 5, FALSE)</f>
        <v>девочки</v>
      </c>
      <c r="H371" t="str">
        <f>VLOOKUP(C371, Ткани!A:F, 2, FALSE)</f>
        <v>поплин</v>
      </c>
      <c r="I371" t="str">
        <f>VLOOKUP(C371, Ткани!A:F, 3, FALSE)</f>
        <v>желтый</v>
      </c>
    </row>
    <row r="372" spans="1:9" hidden="1" x14ac:dyDescent="0.25">
      <c r="A372" s="3" t="s">
        <v>457</v>
      </c>
      <c r="B372" s="8" t="s">
        <v>58</v>
      </c>
      <c r="C372" s="3" t="s">
        <v>1003</v>
      </c>
      <c r="D372" s="3">
        <v>27</v>
      </c>
      <c r="E372" s="7">
        <v>861</v>
      </c>
      <c r="F372" t="str">
        <f>VLOOKUP(B372, Продукция!A:E, 2, FALSE)</f>
        <v>платье-кимоно</v>
      </c>
      <c r="G372" t="str">
        <f>VLOOKUP(B372, Продукция!A:E, 5, FALSE)</f>
        <v>женщины</v>
      </c>
      <c r="H372" t="str">
        <f>VLOOKUP(C372, Ткани!A:F, 2, FALSE)</f>
        <v>ситец</v>
      </c>
      <c r="I372" t="str">
        <f>VLOOKUP(C372, Ткани!A:F, 3, FALSE)</f>
        <v>красный</v>
      </c>
    </row>
    <row r="373" spans="1:9" hidden="1" x14ac:dyDescent="0.25">
      <c r="A373" s="3" t="s">
        <v>458</v>
      </c>
      <c r="B373" s="8" t="s">
        <v>42</v>
      </c>
      <c r="C373" s="3" t="s">
        <v>1002</v>
      </c>
      <c r="D373" s="3">
        <v>28</v>
      </c>
      <c r="E373" s="7">
        <v>862</v>
      </c>
      <c r="F373" t="str">
        <f>VLOOKUP(B373, Продукция!A:E, 2, FALSE)</f>
        <v>юбка полусолнце</v>
      </c>
      <c r="G373" t="str">
        <f>VLOOKUP(B373, Продукция!A:E, 5, FALSE)</f>
        <v>женщины</v>
      </c>
      <c r="H373" t="str">
        <f>VLOOKUP(C373, Ткани!A:F, 2, FALSE)</f>
        <v>сатин</v>
      </c>
      <c r="I373" t="str">
        <f>VLOOKUP(C373, Ткани!A:F, 3, FALSE)</f>
        <v>белый</v>
      </c>
    </row>
    <row r="374" spans="1:9" hidden="1" x14ac:dyDescent="0.25">
      <c r="A374" s="3" t="s">
        <v>459</v>
      </c>
      <c r="B374" s="8" t="s">
        <v>59</v>
      </c>
      <c r="C374" s="3" t="s">
        <v>992</v>
      </c>
      <c r="D374" s="3">
        <v>55</v>
      </c>
      <c r="E374" s="7">
        <v>862</v>
      </c>
      <c r="F374" t="str">
        <f>VLOOKUP(B374, Продукция!A:E, 2, FALSE)</f>
        <v>платье миди</v>
      </c>
      <c r="G374" t="str">
        <f>VLOOKUP(B374, Продукция!A:E, 5, FALSE)</f>
        <v>женщины</v>
      </c>
      <c r="H374" t="str">
        <f>VLOOKUP(C374, Ткани!A:F, 2, FALSE)</f>
        <v>лён</v>
      </c>
      <c r="I374" t="str">
        <f>VLOOKUP(C374, Ткани!A:F, 3, FALSE)</f>
        <v>желтый</v>
      </c>
    </row>
    <row r="375" spans="1:9" hidden="1" x14ac:dyDescent="0.25">
      <c r="A375" s="3" t="s">
        <v>460</v>
      </c>
      <c r="B375" s="8" t="s">
        <v>53</v>
      </c>
      <c r="C375" s="3" t="s">
        <v>987</v>
      </c>
      <c r="D375" s="3">
        <v>73</v>
      </c>
      <c r="E375" s="7">
        <v>863</v>
      </c>
      <c r="F375" t="str">
        <f>VLOOKUP(B375, Продукция!A:E, 2, FALSE)</f>
        <v>платье-рубашка</v>
      </c>
      <c r="G375" t="str">
        <f>VLOOKUP(B375, Продукция!A:E, 5, FALSE)</f>
        <v>женщины</v>
      </c>
      <c r="H375" t="str">
        <f>VLOOKUP(C375, Ткани!A:F, 2, FALSE)</f>
        <v>креп-сатин</v>
      </c>
      <c r="I375" t="str">
        <f>VLOOKUP(C375, Ткани!A:F, 3, FALSE)</f>
        <v>красный</v>
      </c>
    </row>
    <row r="376" spans="1:9" hidden="1" x14ac:dyDescent="0.25">
      <c r="A376" s="3" t="s">
        <v>461</v>
      </c>
      <c r="B376" s="8" t="s">
        <v>58</v>
      </c>
      <c r="C376" s="3" t="s">
        <v>999</v>
      </c>
      <c r="D376" s="3">
        <v>113</v>
      </c>
      <c r="E376" s="7">
        <v>864</v>
      </c>
      <c r="F376" t="str">
        <f>VLOOKUP(B376, Продукция!A:E, 2, FALSE)</f>
        <v>платье-кимоно</v>
      </c>
      <c r="G376" t="str">
        <f>VLOOKUP(B376, Продукция!A:E, 5, FALSE)</f>
        <v>женщины</v>
      </c>
      <c r="H376" t="str">
        <f>VLOOKUP(C376, Ткани!A:F, 2, FALSE)</f>
        <v>поплин</v>
      </c>
      <c r="I376" t="str">
        <f>VLOOKUP(C376, Ткани!A:F, 3, FALSE)</f>
        <v>синий</v>
      </c>
    </row>
    <row r="377" spans="1:9" hidden="1" x14ac:dyDescent="0.25">
      <c r="A377" s="3" t="s">
        <v>462</v>
      </c>
      <c r="B377" s="8" t="s">
        <v>74</v>
      </c>
      <c r="C377" s="3" t="s">
        <v>9</v>
      </c>
      <c r="D377" s="3">
        <v>65</v>
      </c>
      <c r="E377" s="7">
        <v>864</v>
      </c>
      <c r="F377" t="str">
        <f>VLOOKUP(B377, Продукция!A:E, 2, FALSE)</f>
        <v>брюки клеш</v>
      </c>
      <c r="G377" t="str">
        <f>VLOOKUP(B377, Продукция!A:E, 5, FALSE)</f>
        <v>женщины</v>
      </c>
      <c r="H377" t="str">
        <f>VLOOKUP(C377, Ткани!A:F, 2, FALSE)</f>
        <v>атлас</v>
      </c>
      <c r="I377" t="str">
        <f>VLOOKUP(C377, Ткани!A:F, 3, FALSE)</f>
        <v>желтый</v>
      </c>
    </row>
    <row r="378" spans="1:9" hidden="1" x14ac:dyDescent="0.25">
      <c r="A378" s="3" t="s">
        <v>463</v>
      </c>
      <c r="B378" s="8" t="s">
        <v>24</v>
      </c>
      <c r="C378" s="3" t="s">
        <v>983</v>
      </c>
      <c r="D378" s="3">
        <v>76</v>
      </c>
      <c r="E378" s="7">
        <v>865</v>
      </c>
      <c r="F378" t="str">
        <f>VLOOKUP(B378, Продукция!A:E, 2, FALSE)</f>
        <v>юбка с запахом</v>
      </c>
      <c r="G378" t="str">
        <f>VLOOKUP(B378, Продукция!A:E, 5, FALSE)</f>
        <v>девочки</v>
      </c>
      <c r="H378" t="str">
        <f>VLOOKUP(C378, Ткани!A:F, 2, FALSE)</f>
        <v>крепдешин</v>
      </c>
      <c r="I378" t="str">
        <f>VLOOKUP(C378, Ткани!A:F, 3, FALSE)</f>
        <v>синий</v>
      </c>
    </row>
    <row r="379" spans="1:9" hidden="1" x14ac:dyDescent="0.25">
      <c r="A379" s="3" t="s">
        <v>464</v>
      </c>
      <c r="B379" s="8" t="s">
        <v>42</v>
      </c>
      <c r="C379" s="3" t="s">
        <v>14</v>
      </c>
      <c r="D379" s="3">
        <v>106</v>
      </c>
      <c r="E379" s="7">
        <v>865</v>
      </c>
      <c r="F379" t="str">
        <f>VLOOKUP(B379, Продукция!A:E, 2, FALSE)</f>
        <v>юбка полусолнце</v>
      </c>
      <c r="G379" t="str">
        <f>VLOOKUP(B379, Продукция!A:E, 5, FALSE)</f>
        <v>женщины</v>
      </c>
      <c r="H379" t="str">
        <f>VLOOKUP(C379, Ткани!A:F, 2, FALSE)</f>
        <v>батист</v>
      </c>
      <c r="I379" t="str">
        <f>VLOOKUP(C379, Ткани!A:F, 3, FALSE)</f>
        <v>белый</v>
      </c>
    </row>
    <row r="380" spans="1:9" hidden="1" x14ac:dyDescent="0.25">
      <c r="A380" s="3" t="s">
        <v>465</v>
      </c>
      <c r="B380" s="8" t="s">
        <v>61</v>
      </c>
      <c r="C380" s="3" t="s">
        <v>986</v>
      </c>
      <c r="D380" s="3">
        <v>61</v>
      </c>
      <c r="E380" s="7">
        <v>865</v>
      </c>
      <c r="F380" t="str">
        <f>VLOOKUP(B380, Продукция!A:E, 2, FALSE)</f>
        <v>платье прямое</v>
      </c>
      <c r="G380" t="str">
        <f>VLOOKUP(B380, Продукция!A:E, 5, FALSE)</f>
        <v>женщины</v>
      </c>
      <c r="H380" t="str">
        <f>VLOOKUP(C380, Ткани!A:F, 2, FALSE)</f>
        <v>креп-сатин</v>
      </c>
      <c r="I380" t="str">
        <f>VLOOKUP(C380, Ткани!A:F, 3, FALSE)</f>
        <v>синий</v>
      </c>
    </row>
    <row r="381" spans="1:9" hidden="1" x14ac:dyDescent="0.25">
      <c r="A381" s="3" t="s">
        <v>466</v>
      </c>
      <c r="B381" s="8" t="s">
        <v>30</v>
      </c>
      <c r="C381" s="3" t="s">
        <v>987</v>
      </c>
      <c r="D381" s="3">
        <v>6</v>
      </c>
      <c r="E381" s="7">
        <v>865</v>
      </c>
      <c r="F381" t="str">
        <f>VLOOKUP(B381, Продукция!A:E, 2, FALSE)</f>
        <v>юбка с оборкой</v>
      </c>
      <c r="G381" t="str">
        <f>VLOOKUP(B381, Продукция!A:E, 5, FALSE)</f>
        <v>девочки</v>
      </c>
      <c r="H381" t="str">
        <f>VLOOKUP(C381, Ткани!A:F, 2, FALSE)</f>
        <v>креп-сатин</v>
      </c>
      <c r="I381" t="str">
        <f>VLOOKUP(C381, Ткани!A:F, 3, FALSE)</f>
        <v>красный</v>
      </c>
    </row>
    <row r="382" spans="1:9" hidden="1" x14ac:dyDescent="0.25">
      <c r="A382" s="3" t="s">
        <v>467</v>
      </c>
      <c r="B382" s="8" t="s">
        <v>24</v>
      </c>
      <c r="C382" s="3" t="s">
        <v>987</v>
      </c>
      <c r="D382" s="3">
        <v>86</v>
      </c>
      <c r="E382" s="7">
        <v>866</v>
      </c>
      <c r="F382" t="str">
        <f>VLOOKUP(B382, Продукция!A:E, 2, FALSE)</f>
        <v>юбка с запахом</v>
      </c>
      <c r="G382" t="str">
        <f>VLOOKUP(B382, Продукция!A:E, 5, FALSE)</f>
        <v>девочки</v>
      </c>
      <c r="H382" t="str">
        <f>VLOOKUP(C382, Ткани!A:F, 2, FALSE)</f>
        <v>креп-сатин</v>
      </c>
      <c r="I382" t="str">
        <f>VLOOKUP(C382, Ткани!A:F, 3, FALSE)</f>
        <v>красный</v>
      </c>
    </row>
    <row r="383" spans="1:9" hidden="1" x14ac:dyDescent="0.25">
      <c r="A383" s="3" t="s">
        <v>468</v>
      </c>
      <c r="B383" s="8" t="s">
        <v>44</v>
      </c>
      <c r="C383" s="3" t="s">
        <v>16</v>
      </c>
      <c r="D383" s="3">
        <v>98</v>
      </c>
      <c r="E383" s="7">
        <v>866</v>
      </c>
      <c r="F383" t="str">
        <f>VLOOKUP(B383, Продукция!A:E, 2, FALSE)</f>
        <v>юбка солнце</v>
      </c>
      <c r="G383" t="str">
        <f>VLOOKUP(B383, Продукция!A:E, 5, FALSE)</f>
        <v>женщины</v>
      </c>
      <c r="H383" t="str">
        <f>VLOOKUP(C383, Ткани!A:F, 2, FALSE)</f>
        <v>батист</v>
      </c>
      <c r="I383" t="str">
        <f>VLOOKUP(C383, Ткани!A:F, 3, FALSE)</f>
        <v>розовый</v>
      </c>
    </row>
    <row r="384" spans="1:9" hidden="1" x14ac:dyDescent="0.25">
      <c r="A384" s="3" t="s">
        <v>469</v>
      </c>
      <c r="B384" s="8" t="s">
        <v>61</v>
      </c>
      <c r="C384" s="3" t="s">
        <v>14</v>
      </c>
      <c r="D384" s="3">
        <v>20</v>
      </c>
      <c r="E384" s="7">
        <v>866</v>
      </c>
      <c r="F384" t="str">
        <f>VLOOKUP(B384, Продукция!A:E, 2, FALSE)</f>
        <v>платье прямое</v>
      </c>
      <c r="G384" t="str">
        <f>VLOOKUP(B384, Продукция!A:E, 5, FALSE)</f>
        <v>женщины</v>
      </c>
      <c r="H384" t="str">
        <f>VLOOKUP(C384, Ткани!A:F, 2, FALSE)</f>
        <v>батист</v>
      </c>
      <c r="I384" t="str">
        <f>VLOOKUP(C384, Ткани!A:F, 3, FALSE)</f>
        <v>белый</v>
      </c>
    </row>
    <row r="385" spans="1:9" hidden="1" x14ac:dyDescent="0.25">
      <c r="A385" s="3" t="s">
        <v>470</v>
      </c>
      <c r="B385" s="8" t="s">
        <v>66</v>
      </c>
      <c r="C385" s="3" t="s">
        <v>979</v>
      </c>
      <c r="D385" s="3">
        <v>54</v>
      </c>
      <c r="E385" s="7">
        <v>867</v>
      </c>
      <c r="F385" t="str">
        <f>VLOOKUP(B385, Продукция!A:E, 2, FALSE)</f>
        <v>платье макси</v>
      </c>
      <c r="G385" t="str">
        <f>VLOOKUP(B385, Продукция!A:E, 5, FALSE)</f>
        <v>женщины</v>
      </c>
      <c r="H385" t="str">
        <f>VLOOKUP(C385, Ткани!A:F, 2, FALSE)</f>
        <v>джинса</v>
      </c>
      <c r="I385" t="str">
        <f>VLOOKUP(C385, Ткани!A:F, 3, FALSE)</f>
        <v>белый</v>
      </c>
    </row>
    <row r="386" spans="1:9" hidden="1" x14ac:dyDescent="0.25">
      <c r="A386" s="3" t="s">
        <v>471</v>
      </c>
      <c r="B386" s="8" t="s">
        <v>35</v>
      </c>
      <c r="C386" s="3" t="s">
        <v>13</v>
      </c>
      <c r="D386" s="3">
        <v>36</v>
      </c>
      <c r="E386" s="7">
        <v>868</v>
      </c>
      <c r="F386" t="str">
        <f>VLOOKUP(B386, Продукция!A:E, 2, FALSE)</f>
        <v>блузка с длинным рукавом</v>
      </c>
      <c r="G386" t="str">
        <f>VLOOKUP(B386, Продукция!A:E, 5, FALSE)</f>
        <v>девочки</v>
      </c>
      <c r="H386" t="str">
        <f>VLOOKUP(C386, Ткани!A:F, 2, FALSE)</f>
        <v>бархат</v>
      </c>
      <c r="I386" t="str">
        <f>VLOOKUP(C386, Ткани!A:F, 3, FALSE)</f>
        <v>черный</v>
      </c>
    </row>
    <row r="387" spans="1:9" hidden="1" x14ac:dyDescent="0.25">
      <c r="A387" s="3" t="s">
        <v>472</v>
      </c>
      <c r="B387" s="8" t="s">
        <v>37</v>
      </c>
      <c r="C387" s="3" t="s">
        <v>20</v>
      </c>
      <c r="D387" s="3">
        <v>88</v>
      </c>
      <c r="E387" s="7">
        <v>868</v>
      </c>
      <c r="F387" t="str">
        <f>VLOOKUP(B387, Продукция!A:E, 2, FALSE)</f>
        <v>брюки прямые</v>
      </c>
      <c r="G387" t="str">
        <f>VLOOKUP(B387, Продукция!A:E, 5, FALSE)</f>
        <v>девочки</v>
      </c>
      <c r="H387" t="str">
        <f>VLOOKUP(C387, Ткани!A:F, 2, FALSE)</f>
        <v>вельвет</v>
      </c>
      <c r="I387" t="str">
        <f>VLOOKUP(C387, Ткани!A:F, 3, FALSE)</f>
        <v>красный</v>
      </c>
    </row>
    <row r="388" spans="1:9" hidden="1" x14ac:dyDescent="0.25">
      <c r="A388" s="3" t="s">
        <v>473</v>
      </c>
      <c r="B388" s="8" t="s">
        <v>26</v>
      </c>
      <c r="C388" s="3" t="s">
        <v>19</v>
      </c>
      <c r="D388" s="3">
        <v>87</v>
      </c>
      <c r="E388" s="7">
        <v>868</v>
      </c>
      <c r="F388" t="str">
        <f>VLOOKUP(B388, Продукция!A:E, 2, FALSE)</f>
        <v>юбка солнце</v>
      </c>
      <c r="G388" t="str">
        <f>VLOOKUP(B388, Продукция!A:E, 5, FALSE)</f>
        <v>девочки</v>
      </c>
      <c r="H388" t="str">
        <f>VLOOKUP(C388, Ткани!A:F, 2, FALSE)</f>
        <v>бязь</v>
      </c>
      <c r="I388" t="str">
        <f>VLOOKUP(C388, Ткани!A:F, 3, FALSE)</f>
        <v>желтый</v>
      </c>
    </row>
    <row r="389" spans="1:9" hidden="1" x14ac:dyDescent="0.25">
      <c r="A389" s="3" t="s">
        <v>474</v>
      </c>
      <c r="B389" s="8" t="s">
        <v>27</v>
      </c>
      <c r="C389" s="3" t="s">
        <v>1004</v>
      </c>
      <c r="D389" s="3">
        <v>21</v>
      </c>
      <c r="E389" s="7">
        <v>868</v>
      </c>
      <c r="F389" t="str">
        <f>VLOOKUP(B389, Продукция!A:E, 2, FALSE)</f>
        <v>бриджи</v>
      </c>
      <c r="G389" t="str">
        <f>VLOOKUP(B389, Продукция!A:E, 5, FALSE)</f>
        <v>девочки</v>
      </c>
      <c r="H389" t="str">
        <f>VLOOKUP(C389, Ткани!A:F, 2, FALSE)</f>
        <v>ситец</v>
      </c>
      <c r="I389" t="str">
        <f>VLOOKUP(C389, Ткани!A:F, 3, FALSE)</f>
        <v>белый</v>
      </c>
    </row>
    <row r="390" spans="1:9" hidden="1" x14ac:dyDescent="0.25">
      <c r="A390" s="3" t="s">
        <v>475</v>
      </c>
      <c r="B390" s="8" t="s">
        <v>39</v>
      </c>
      <c r="C390" s="3" t="s">
        <v>995</v>
      </c>
      <c r="D390" s="3">
        <v>58</v>
      </c>
      <c r="E390" s="7">
        <v>869</v>
      </c>
      <c r="F390" t="str">
        <f>VLOOKUP(B390, Продукция!A:E, 2, FALSE)</f>
        <v>платье-туника</v>
      </c>
      <c r="G390" t="str">
        <f>VLOOKUP(B390, Продукция!A:E, 5, FALSE)</f>
        <v>девочки</v>
      </c>
      <c r="H390" t="str">
        <f>VLOOKUP(C390, Ткани!A:F, 2, FALSE)</f>
        <v>муслин</v>
      </c>
      <c r="I390" t="str">
        <f>VLOOKUP(C390, Ткани!A:F, 3, FALSE)</f>
        <v>красный</v>
      </c>
    </row>
    <row r="391" spans="1:9" hidden="1" x14ac:dyDescent="0.25">
      <c r="A391" s="3" t="s">
        <v>476</v>
      </c>
      <c r="B391" s="8" t="s">
        <v>42</v>
      </c>
      <c r="C391" s="3" t="s">
        <v>18</v>
      </c>
      <c r="D391" s="3">
        <v>69</v>
      </c>
      <c r="E391" s="7">
        <v>869</v>
      </c>
      <c r="F391" t="str">
        <f>VLOOKUP(B391, Продукция!A:E, 2, FALSE)</f>
        <v>юбка полусолнце</v>
      </c>
      <c r="G391" t="str">
        <f>VLOOKUP(B391, Продукция!A:E, 5, FALSE)</f>
        <v>женщины</v>
      </c>
      <c r="H391" t="str">
        <f>VLOOKUP(C391, Ткани!A:F, 2, FALSE)</f>
        <v>бязь</v>
      </c>
      <c r="I391" t="str">
        <f>VLOOKUP(C391, Ткани!A:F, 3, FALSE)</f>
        <v>красный</v>
      </c>
    </row>
    <row r="392" spans="1:9" hidden="1" x14ac:dyDescent="0.25">
      <c r="A392" s="3" t="s">
        <v>477</v>
      </c>
      <c r="B392" s="8" t="s">
        <v>27</v>
      </c>
      <c r="C392" s="3" t="s">
        <v>20</v>
      </c>
      <c r="D392" s="3">
        <v>62</v>
      </c>
      <c r="E392" s="7">
        <v>869</v>
      </c>
      <c r="F392" t="str">
        <f>VLOOKUP(B392, Продукция!A:E, 2, FALSE)</f>
        <v>бриджи</v>
      </c>
      <c r="G392" t="str">
        <f>VLOOKUP(B392, Продукция!A:E, 5, FALSE)</f>
        <v>девочки</v>
      </c>
      <c r="H392" t="str">
        <f>VLOOKUP(C392, Ткани!A:F, 2, FALSE)</f>
        <v>вельвет</v>
      </c>
      <c r="I392" t="str">
        <f>VLOOKUP(C392, Ткани!A:F, 3, FALSE)</f>
        <v>красный</v>
      </c>
    </row>
    <row r="393" spans="1:9" hidden="1" x14ac:dyDescent="0.25">
      <c r="A393" s="3" t="s">
        <v>478</v>
      </c>
      <c r="B393" s="8" t="s">
        <v>74</v>
      </c>
      <c r="C393" s="3" t="s">
        <v>989</v>
      </c>
      <c r="D393" s="3">
        <v>75</v>
      </c>
      <c r="E393" s="7">
        <v>869</v>
      </c>
      <c r="F393" t="str">
        <f>VLOOKUP(B393, Продукция!A:E, 2, FALSE)</f>
        <v>брюки клеш</v>
      </c>
      <c r="G393" t="str">
        <f>VLOOKUP(B393, Продукция!A:E, 5, FALSE)</f>
        <v>женщины</v>
      </c>
      <c r="H393" t="str">
        <f>VLOOKUP(C393, Ткани!A:F, 2, FALSE)</f>
        <v>лён</v>
      </c>
      <c r="I393" t="str">
        <f>VLOOKUP(C393, Ткани!A:F, 3, FALSE)</f>
        <v>белый</v>
      </c>
    </row>
    <row r="394" spans="1:9" hidden="1" x14ac:dyDescent="0.25">
      <c r="A394" s="3" t="s">
        <v>479</v>
      </c>
      <c r="B394" s="8" t="s">
        <v>23</v>
      </c>
      <c r="C394" s="3" t="s">
        <v>1002</v>
      </c>
      <c r="D394" s="3">
        <v>43</v>
      </c>
      <c r="E394" s="7">
        <v>870</v>
      </c>
      <c r="F394" t="str">
        <f>VLOOKUP(B394, Продукция!A:E, 2, FALSE)</f>
        <v>юбка полусолнце</v>
      </c>
      <c r="G394" t="str">
        <f>VLOOKUP(B394, Продукция!A:E, 5, FALSE)</f>
        <v>девочки</v>
      </c>
      <c r="H394" t="str">
        <f>VLOOKUP(C394, Ткани!A:F, 2, FALSE)</f>
        <v>сатин</v>
      </c>
      <c r="I394" t="str">
        <f>VLOOKUP(C394, Ткани!A:F, 3, FALSE)</f>
        <v>белый</v>
      </c>
    </row>
    <row r="395" spans="1:9" hidden="1" x14ac:dyDescent="0.25">
      <c r="A395" s="3" t="s">
        <v>480</v>
      </c>
      <c r="B395" s="8" t="s">
        <v>33</v>
      </c>
      <c r="C395" s="3" t="s">
        <v>1001</v>
      </c>
      <c r="D395" s="3">
        <v>103</v>
      </c>
      <c r="E395" s="7">
        <v>871</v>
      </c>
      <c r="F395" t="str">
        <f>VLOOKUP(B395, Продукция!A:E, 2, FALSE)</f>
        <v>платье прямое</v>
      </c>
      <c r="G395" t="str">
        <f>VLOOKUP(B395, Продукция!A:E, 5, FALSE)</f>
        <v>девочки</v>
      </c>
      <c r="H395" t="str">
        <f>VLOOKUP(C395, Ткани!A:F, 2, FALSE)</f>
        <v>сатин</v>
      </c>
      <c r="I395" t="str">
        <f>VLOOKUP(C395, Ткани!A:F, 3, FALSE)</f>
        <v>синий</v>
      </c>
    </row>
    <row r="396" spans="1:9" hidden="1" x14ac:dyDescent="0.25">
      <c r="A396" s="3" t="s">
        <v>481</v>
      </c>
      <c r="B396" s="8" t="s">
        <v>44</v>
      </c>
      <c r="C396" s="3" t="s">
        <v>20</v>
      </c>
      <c r="D396" s="3">
        <v>20</v>
      </c>
      <c r="E396" s="7">
        <v>871</v>
      </c>
      <c r="F396" t="str">
        <f>VLOOKUP(B396, Продукция!A:E, 2, FALSE)</f>
        <v>юбка солнце</v>
      </c>
      <c r="G396" t="str">
        <f>VLOOKUP(B396, Продукция!A:E, 5, FALSE)</f>
        <v>женщины</v>
      </c>
      <c r="H396" t="str">
        <f>VLOOKUP(C396, Ткани!A:F, 2, FALSE)</f>
        <v>вельвет</v>
      </c>
      <c r="I396" t="str">
        <f>VLOOKUP(C396, Ткани!A:F, 3, FALSE)</f>
        <v>красный</v>
      </c>
    </row>
    <row r="397" spans="1:9" hidden="1" x14ac:dyDescent="0.25">
      <c r="A397" s="3" t="s">
        <v>482</v>
      </c>
      <c r="B397" s="8" t="s">
        <v>66</v>
      </c>
      <c r="C397" s="3" t="s">
        <v>11</v>
      </c>
      <c r="D397" s="3">
        <v>81</v>
      </c>
      <c r="E397" s="7">
        <v>872</v>
      </c>
      <c r="F397" t="str">
        <f>VLOOKUP(B397, Продукция!A:E, 2, FALSE)</f>
        <v>платье макси</v>
      </c>
      <c r="G397" t="str">
        <f>VLOOKUP(B397, Продукция!A:E, 5, FALSE)</f>
        <v>женщины</v>
      </c>
      <c r="H397" t="str">
        <f>VLOOKUP(C397, Ткани!A:F, 2, FALSE)</f>
        <v>бархат</v>
      </c>
      <c r="I397" t="str">
        <f>VLOOKUP(C397, Ткани!A:F, 3, FALSE)</f>
        <v>красный</v>
      </c>
    </row>
    <row r="398" spans="1:9" hidden="1" x14ac:dyDescent="0.25">
      <c r="A398" s="3" t="s">
        <v>483</v>
      </c>
      <c r="B398" s="8" t="s">
        <v>39</v>
      </c>
      <c r="C398" s="3" t="s">
        <v>9</v>
      </c>
      <c r="D398" s="3">
        <v>115</v>
      </c>
      <c r="E398" s="7">
        <v>873</v>
      </c>
      <c r="F398" t="str">
        <f>VLOOKUP(B398, Продукция!A:E, 2, FALSE)</f>
        <v>платье-туника</v>
      </c>
      <c r="G398" t="str">
        <f>VLOOKUP(B398, Продукция!A:E, 5, FALSE)</f>
        <v>девочки</v>
      </c>
      <c r="H398" t="str">
        <f>VLOOKUP(C398, Ткани!A:F, 2, FALSE)</f>
        <v>атлас</v>
      </c>
      <c r="I398" t="str">
        <f>VLOOKUP(C398, Ткани!A:F, 3, FALSE)</f>
        <v>желтый</v>
      </c>
    </row>
    <row r="399" spans="1:9" hidden="1" x14ac:dyDescent="0.25">
      <c r="A399" s="3" t="s">
        <v>484</v>
      </c>
      <c r="B399" s="8" t="s">
        <v>35</v>
      </c>
      <c r="C399" s="3" t="s">
        <v>991</v>
      </c>
      <c r="D399" s="3">
        <v>117</v>
      </c>
      <c r="E399" s="7">
        <v>874</v>
      </c>
      <c r="F399" t="str">
        <f>VLOOKUP(B399, Продукция!A:E, 2, FALSE)</f>
        <v>блузка с длинным рукавом</v>
      </c>
      <c r="G399" t="str">
        <f>VLOOKUP(B399, Продукция!A:E, 5, FALSE)</f>
        <v>девочки</v>
      </c>
      <c r="H399" t="str">
        <f>VLOOKUP(C399, Ткани!A:F, 2, FALSE)</f>
        <v>лён</v>
      </c>
      <c r="I399" t="str">
        <f>VLOOKUP(C399, Ткани!A:F, 3, FALSE)</f>
        <v>синий</v>
      </c>
    </row>
    <row r="400" spans="1:9" hidden="1" x14ac:dyDescent="0.25">
      <c r="A400" s="3" t="s">
        <v>485</v>
      </c>
      <c r="B400" s="8" t="s">
        <v>55</v>
      </c>
      <c r="C400" s="3" t="s">
        <v>18</v>
      </c>
      <c r="D400" s="3">
        <v>112</v>
      </c>
      <c r="E400" s="7">
        <v>874</v>
      </c>
      <c r="F400" t="str">
        <f>VLOOKUP(B400, Продукция!A:E, 2, FALSE)</f>
        <v>платье с запахом</v>
      </c>
      <c r="G400" t="str">
        <f>VLOOKUP(B400, Продукция!A:E, 5, FALSE)</f>
        <v>женщины</v>
      </c>
      <c r="H400" t="str">
        <f>VLOOKUP(C400, Ткани!A:F, 2, FALSE)</f>
        <v>бязь</v>
      </c>
      <c r="I400" t="str">
        <f>VLOOKUP(C400, Ткани!A:F, 3, FALSE)</f>
        <v>красный</v>
      </c>
    </row>
    <row r="401" spans="1:9" hidden="1" x14ac:dyDescent="0.25">
      <c r="A401" s="3" t="s">
        <v>486</v>
      </c>
      <c r="B401" s="8" t="s">
        <v>58</v>
      </c>
      <c r="C401" s="3" t="s">
        <v>13</v>
      </c>
      <c r="D401" s="3">
        <v>28</v>
      </c>
      <c r="E401" s="7">
        <v>874</v>
      </c>
      <c r="F401" t="str">
        <f>VLOOKUP(B401, Продукция!A:E, 2, FALSE)</f>
        <v>платье-кимоно</v>
      </c>
      <c r="G401" t="str">
        <f>VLOOKUP(B401, Продукция!A:E, 5, FALSE)</f>
        <v>женщины</v>
      </c>
      <c r="H401" t="str">
        <f>VLOOKUP(C401, Ткани!A:F, 2, FALSE)</f>
        <v>бархат</v>
      </c>
      <c r="I401" t="str">
        <f>VLOOKUP(C401, Ткани!A:F, 3, FALSE)</f>
        <v>черный</v>
      </c>
    </row>
    <row r="402" spans="1:9" hidden="1" x14ac:dyDescent="0.25">
      <c r="A402" s="3" t="s">
        <v>487</v>
      </c>
      <c r="B402" s="8" t="s">
        <v>71</v>
      </c>
      <c r="C402" s="3" t="s">
        <v>982</v>
      </c>
      <c r="D402" s="3">
        <v>84</v>
      </c>
      <c r="E402" s="7">
        <v>874</v>
      </c>
      <c r="F402" t="str">
        <f>VLOOKUP(B402, Продукция!A:E, 2, FALSE)</f>
        <v>брюки зауженные</v>
      </c>
      <c r="G402" t="str">
        <f>VLOOKUP(B402, Продукция!A:E, 5, FALSE)</f>
        <v>женщины</v>
      </c>
      <c r="H402" t="str">
        <f>VLOOKUP(C402, Ткани!A:F, 2, FALSE)</f>
        <v>драп</v>
      </c>
      <c r="I402" t="str">
        <f>VLOOKUP(C402, Ткани!A:F, 3, FALSE)</f>
        <v>красный</v>
      </c>
    </row>
    <row r="403" spans="1:9" hidden="1" x14ac:dyDescent="0.25">
      <c r="A403" s="3" t="s">
        <v>488</v>
      </c>
      <c r="B403" s="8" t="s">
        <v>72</v>
      </c>
      <c r="C403" s="3" t="s">
        <v>9</v>
      </c>
      <c r="D403" s="3">
        <v>63</v>
      </c>
      <c r="E403" s="7">
        <v>874</v>
      </c>
      <c r="F403" t="str">
        <f>VLOOKUP(B403, Продукция!A:E, 2, FALSE)</f>
        <v>брюки прямые</v>
      </c>
      <c r="G403" t="str">
        <f>VLOOKUP(B403, Продукция!A:E, 5, FALSE)</f>
        <v>женщины</v>
      </c>
      <c r="H403" t="str">
        <f>VLOOKUP(C403, Ткани!A:F, 2, FALSE)</f>
        <v>атлас</v>
      </c>
      <c r="I403" t="str">
        <f>VLOOKUP(C403, Ткани!A:F, 3, FALSE)</f>
        <v>желтый</v>
      </c>
    </row>
    <row r="404" spans="1:9" hidden="1" x14ac:dyDescent="0.25">
      <c r="A404" s="3" t="s">
        <v>489</v>
      </c>
      <c r="B404" s="8" t="s">
        <v>50</v>
      </c>
      <c r="C404" s="3" t="s">
        <v>10</v>
      </c>
      <c r="D404" s="3">
        <v>33</v>
      </c>
      <c r="E404" s="7">
        <v>875</v>
      </c>
      <c r="F404" t="str">
        <f>VLOOKUP(B404, Продукция!A:E, 2, FALSE)</f>
        <v>капри</v>
      </c>
      <c r="G404" t="str">
        <f>VLOOKUP(B404, Продукция!A:E, 5, FALSE)</f>
        <v>женщины</v>
      </c>
      <c r="H404" t="str">
        <f>VLOOKUP(C404, Ткани!A:F, 2, FALSE)</f>
        <v>атлас</v>
      </c>
      <c r="I404" t="str">
        <f>VLOOKUP(C404, Ткани!A:F, 3, FALSE)</f>
        <v>синий</v>
      </c>
    </row>
    <row r="405" spans="1:9" hidden="1" x14ac:dyDescent="0.25">
      <c r="A405" s="3" t="s">
        <v>490</v>
      </c>
      <c r="B405" s="8" t="s">
        <v>29</v>
      </c>
      <c r="C405" s="3" t="s">
        <v>14</v>
      </c>
      <c r="D405" s="3">
        <v>20</v>
      </c>
      <c r="E405" s="7">
        <v>875</v>
      </c>
      <c r="F405" t="str">
        <f>VLOOKUP(B405, Продукция!A:E, 2, FALSE)</f>
        <v>рубашка</v>
      </c>
      <c r="G405" t="str">
        <f>VLOOKUP(B405, Продукция!A:E, 5, FALSE)</f>
        <v>девочки</v>
      </c>
      <c r="H405" t="str">
        <f>VLOOKUP(C405, Ткани!A:F, 2, FALSE)</f>
        <v>батист</v>
      </c>
      <c r="I405" t="str">
        <f>VLOOKUP(C405, Ткани!A:F, 3, FALSE)</f>
        <v>белый</v>
      </c>
    </row>
    <row r="406" spans="1:9" hidden="1" x14ac:dyDescent="0.25">
      <c r="A406" s="3" t="s">
        <v>491</v>
      </c>
      <c r="B406" s="8" t="s">
        <v>37</v>
      </c>
      <c r="C406" s="3" t="s">
        <v>1000</v>
      </c>
      <c r="D406" s="3">
        <v>57</v>
      </c>
      <c r="E406" s="7">
        <v>876</v>
      </c>
      <c r="F406" t="str">
        <f>VLOOKUP(B406, Продукция!A:E, 2, FALSE)</f>
        <v>брюки прямые</v>
      </c>
      <c r="G406" t="str">
        <f>VLOOKUP(B406, Продукция!A:E, 5, FALSE)</f>
        <v>девочки</v>
      </c>
      <c r="H406" t="str">
        <f>VLOOKUP(C406, Ткани!A:F, 2, FALSE)</f>
        <v>сатин</v>
      </c>
      <c r="I406" t="str">
        <f>VLOOKUP(C406, Ткани!A:F, 3, FALSE)</f>
        <v>красный</v>
      </c>
    </row>
    <row r="407" spans="1:9" hidden="1" x14ac:dyDescent="0.25">
      <c r="A407" s="3" t="s">
        <v>492</v>
      </c>
      <c r="B407" s="8" t="s">
        <v>25</v>
      </c>
      <c r="C407" s="3" t="s">
        <v>996</v>
      </c>
      <c r="D407" s="3">
        <v>54</v>
      </c>
      <c r="E407" s="7">
        <v>876</v>
      </c>
      <c r="F407" t="str">
        <f>VLOOKUP(B407, Продукция!A:E, 2, FALSE)</f>
        <v>юбка со складками</v>
      </c>
      <c r="G407" t="str">
        <f>VLOOKUP(B407, Продукция!A:E, 5, FALSE)</f>
        <v>девочки</v>
      </c>
      <c r="H407" t="str">
        <f>VLOOKUP(C407, Ткани!A:F, 2, FALSE)</f>
        <v>муслин</v>
      </c>
      <c r="I407" t="str">
        <f>VLOOKUP(C407, Ткани!A:F, 3, FALSE)</f>
        <v>зеленый</v>
      </c>
    </row>
    <row r="408" spans="1:9" hidden="1" x14ac:dyDescent="0.25">
      <c r="A408" s="3" t="s">
        <v>493</v>
      </c>
      <c r="B408" s="8" t="s">
        <v>27</v>
      </c>
      <c r="C408" s="3" t="s">
        <v>16</v>
      </c>
      <c r="D408" s="3">
        <v>64</v>
      </c>
      <c r="E408" s="7">
        <v>877</v>
      </c>
      <c r="F408" t="str">
        <f>VLOOKUP(B408, Продукция!A:E, 2, FALSE)</f>
        <v>бриджи</v>
      </c>
      <c r="G408" t="str">
        <f>VLOOKUP(B408, Продукция!A:E, 5, FALSE)</f>
        <v>девочки</v>
      </c>
      <c r="H408" t="str">
        <f>VLOOKUP(C408, Ткани!A:F, 2, FALSE)</f>
        <v>батист</v>
      </c>
      <c r="I408" t="str">
        <f>VLOOKUP(C408, Ткани!A:F, 3, FALSE)</f>
        <v>розовый</v>
      </c>
    </row>
    <row r="409" spans="1:9" hidden="1" x14ac:dyDescent="0.25">
      <c r="A409" s="3" t="s">
        <v>494</v>
      </c>
      <c r="B409" s="8" t="s">
        <v>58</v>
      </c>
      <c r="C409" s="3" t="s">
        <v>1001</v>
      </c>
      <c r="D409" s="3">
        <v>73</v>
      </c>
      <c r="E409" s="7">
        <v>878</v>
      </c>
      <c r="F409" t="str">
        <f>VLOOKUP(B409, Продукция!A:E, 2, FALSE)</f>
        <v>платье-кимоно</v>
      </c>
      <c r="G409" t="str">
        <f>VLOOKUP(B409, Продукция!A:E, 5, FALSE)</f>
        <v>женщины</v>
      </c>
      <c r="H409" t="str">
        <f>VLOOKUP(C409, Ткани!A:F, 2, FALSE)</f>
        <v>сатин</v>
      </c>
      <c r="I409" t="str">
        <f>VLOOKUP(C409, Ткани!A:F, 3, FALSE)</f>
        <v>синий</v>
      </c>
    </row>
    <row r="410" spans="1:9" hidden="1" x14ac:dyDescent="0.25">
      <c r="A410" s="3" t="s">
        <v>495</v>
      </c>
      <c r="B410" s="8" t="s">
        <v>26</v>
      </c>
      <c r="C410" s="3" t="s">
        <v>15</v>
      </c>
      <c r="D410" s="3">
        <v>107</v>
      </c>
      <c r="E410" s="7">
        <v>878</v>
      </c>
      <c r="F410" t="str">
        <f>VLOOKUP(B410, Продукция!A:E, 2, FALSE)</f>
        <v>юбка солнце</v>
      </c>
      <c r="G410" t="str">
        <f>VLOOKUP(B410, Продукция!A:E, 5, FALSE)</f>
        <v>девочки</v>
      </c>
      <c r="H410" t="str">
        <f>VLOOKUP(C410, Ткани!A:F, 2, FALSE)</f>
        <v>батист</v>
      </c>
      <c r="I410" t="str">
        <f>VLOOKUP(C410, Ткани!A:F, 3, FALSE)</f>
        <v>голубой</v>
      </c>
    </row>
    <row r="411" spans="1:9" hidden="1" x14ac:dyDescent="0.25">
      <c r="A411" s="3" t="s">
        <v>496</v>
      </c>
      <c r="B411" s="8" t="s">
        <v>77</v>
      </c>
      <c r="C411" s="3" t="s">
        <v>977</v>
      </c>
      <c r="D411" s="3">
        <v>17</v>
      </c>
      <c r="E411" s="7">
        <v>879</v>
      </c>
      <c r="F411" t="str">
        <f>VLOOKUP(B411, Продукция!A:E, 2, FALSE)</f>
        <v>брюки зауженные</v>
      </c>
      <c r="G411" t="str">
        <f>VLOOKUP(B411, Продукция!A:E, 5, FALSE)</f>
        <v>мальчики</v>
      </c>
      <c r="H411" t="str">
        <f>VLOOKUP(C411, Ткани!A:F, 2, FALSE)</f>
        <v>джинса</v>
      </c>
      <c r="I411" t="str">
        <f>VLOOKUP(C411, Ткани!A:F, 3, FALSE)</f>
        <v>красный</v>
      </c>
    </row>
    <row r="412" spans="1:9" hidden="1" x14ac:dyDescent="0.25">
      <c r="A412" s="3" t="s">
        <v>497</v>
      </c>
      <c r="B412" s="8" t="s">
        <v>29</v>
      </c>
      <c r="C412" s="3" t="s">
        <v>980</v>
      </c>
      <c r="D412" s="3">
        <v>120</v>
      </c>
      <c r="E412" s="7">
        <v>879</v>
      </c>
      <c r="F412" t="str">
        <f>VLOOKUP(B412, Продукция!A:E, 2, FALSE)</f>
        <v>рубашка</v>
      </c>
      <c r="G412" t="str">
        <f>VLOOKUP(B412, Продукция!A:E, 5, FALSE)</f>
        <v>девочки</v>
      </c>
      <c r="H412" t="str">
        <f>VLOOKUP(C412, Ткани!A:F, 2, FALSE)</f>
        <v>драп</v>
      </c>
      <c r="I412" t="str">
        <f>VLOOKUP(C412, Ткани!A:F, 3, FALSE)</f>
        <v>желтый</v>
      </c>
    </row>
    <row r="413" spans="1:9" hidden="1" x14ac:dyDescent="0.25">
      <c r="A413" s="3" t="s">
        <v>498</v>
      </c>
      <c r="B413" s="8" t="s">
        <v>53</v>
      </c>
      <c r="C413" s="3" t="s">
        <v>995</v>
      </c>
      <c r="D413" s="3">
        <v>12</v>
      </c>
      <c r="E413" s="7">
        <v>880</v>
      </c>
      <c r="F413" t="str">
        <f>VLOOKUP(B413, Продукция!A:E, 2, FALSE)</f>
        <v>платье-рубашка</v>
      </c>
      <c r="G413" t="str">
        <f>VLOOKUP(B413, Продукция!A:E, 5, FALSE)</f>
        <v>женщины</v>
      </c>
      <c r="H413" t="str">
        <f>VLOOKUP(C413, Ткани!A:F, 2, FALSE)</f>
        <v>муслин</v>
      </c>
      <c r="I413" t="str">
        <f>VLOOKUP(C413, Ткани!A:F, 3, FALSE)</f>
        <v>красный</v>
      </c>
    </row>
    <row r="414" spans="1:9" hidden="1" x14ac:dyDescent="0.25">
      <c r="A414" s="3" t="s">
        <v>499</v>
      </c>
      <c r="B414" s="8" t="s">
        <v>31</v>
      </c>
      <c r="C414" s="3" t="s">
        <v>1004</v>
      </c>
      <c r="D414" s="3">
        <v>3</v>
      </c>
      <c r="E414" s="7">
        <v>880</v>
      </c>
      <c r="F414" t="str">
        <f>VLOOKUP(B414, Продукция!A:E, 2, FALSE)</f>
        <v>платье-трапеция</v>
      </c>
      <c r="G414" t="str">
        <f>VLOOKUP(B414, Продукция!A:E, 5, FALSE)</f>
        <v>девочки</v>
      </c>
      <c r="H414" t="str">
        <f>VLOOKUP(C414, Ткани!A:F, 2, FALSE)</f>
        <v>ситец</v>
      </c>
      <c r="I414" t="str">
        <f>VLOOKUP(C414, Ткани!A:F, 3, FALSE)</f>
        <v>белый</v>
      </c>
    </row>
    <row r="415" spans="1:9" hidden="1" x14ac:dyDescent="0.25">
      <c r="A415" s="3" t="s">
        <v>500</v>
      </c>
      <c r="B415" s="8" t="s">
        <v>23</v>
      </c>
      <c r="C415" s="3" t="s">
        <v>18</v>
      </c>
      <c r="D415" s="3">
        <v>94</v>
      </c>
      <c r="E415" s="7">
        <v>881</v>
      </c>
      <c r="F415" t="str">
        <f>VLOOKUP(B415, Продукция!A:E, 2, FALSE)</f>
        <v>юбка полусолнце</v>
      </c>
      <c r="G415" t="str">
        <f>VLOOKUP(B415, Продукция!A:E, 5, FALSE)</f>
        <v>девочки</v>
      </c>
      <c r="H415" t="str">
        <f>VLOOKUP(C415, Ткани!A:F, 2, FALSE)</f>
        <v>бязь</v>
      </c>
      <c r="I415" t="str">
        <f>VLOOKUP(C415, Ткани!A:F, 3, FALSE)</f>
        <v>красный</v>
      </c>
    </row>
    <row r="416" spans="1:9" hidden="1" x14ac:dyDescent="0.25">
      <c r="A416" s="3" t="s">
        <v>501</v>
      </c>
      <c r="B416" s="8" t="s">
        <v>23</v>
      </c>
      <c r="C416" s="3" t="s">
        <v>982</v>
      </c>
      <c r="D416" s="3">
        <v>72</v>
      </c>
      <c r="E416" s="7">
        <v>881</v>
      </c>
      <c r="F416" t="str">
        <f>VLOOKUP(B416, Продукция!A:E, 2, FALSE)</f>
        <v>юбка полусолнце</v>
      </c>
      <c r="G416" t="str">
        <f>VLOOKUP(B416, Продукция!A:E, 5, FALSE)</f>
        <v>девочки</v>
      </c>
      <c r="H416" t="str">
        <f>VLOOKUP(C416, Ткани!A:F, 2, FALSE)</f>
        <v>драп</v>
      </c>
      <c r="I416" t="str">
        <f>VLOOKUP(C416, Ткани!A:F, 3, FALSE)</f>
        <v>красный</v>
      </c>
    </row>
    <row r="417" spans="1:9" hidden="1" x14ac:dyDescent="0.25">
      <c r="A417" s="3" t="s">
        <v>502</v>
      </c>
      <c r="B417" s="8" t="s">
        <v>49</v>
      </c>
      <c r="C417" s="3" t="s">
        <v>977</v>
      </c>
      <c r="D417" s="3">
        <v>93</v>
      </c>
      <c r="E417" s="7">
        <v>881</v>
      </c>
      <c r="F417" t="str">
        <f>VLOOKUP(B417, Продукция!A:E, 2, FALSE)</f>
        <v>бриджи</v>
      </c>
      <c r="G417" t="str">
        <f>VLOOKUP(B417, Продукция!A:E, 5, FALSE)</f>
        <v>женщины</v>
      </c>
      <c r="H417" t="str">
        <f>VLOOKUP(C417, Ткани!A:F, 2, FALSE)</f>
        <v>джинса</v>
      </c>
      <c r="I417" t="str">
        <f>VLOOKUP(C417, Ткани!A:F, 3, FALSE)</f>
        <v>красный</v>
      </c>
    </row>
    <row r="418" spans="1:9" hidden="1" x14ac:dyDescent="0.25">
      <c r="A418" s="3" t="s">
        <v>503</v>
      </c>
      <c r="B418" s="8" t="s">
        <v>26</v>
      </c>
      <c r="C418" s="3" t="s">
        <v>17</v>
      </c>
      <c r="D418" s="3">
        <v>49</v>
      </c>
      <c r="E418" s="7">
        <v>881</v>
      </c>
      <c r="F418" t="str">
        <f>VLOOKUP(B418, Продукция!A:E, 2, FALSE)</f>
        <v>юбка солнце</v>
      </c>
      <c r="G418" t="str">
        <f>VLOOKUP(B418, Продукция!A:E, 5, FALSE)</f>
        <v>девочки</v>
      </c>
      <c r="H418" t="str">
        <f>VLOOKUP(C418, Ткани!A:F, 2, FALSE)</f>
        <v>бязь</v>
      </c>
      <c r="I418" t="str">
        <f>VLOOKUP(C418, Ткани!A:F, 3, FALSE)</f>
        <v>белый</v>
      </c>
    </row>
    <row r="419" spans="1:9" hidden="1" x14ac:dyDescent="0.25">
      <c r="A419" s="3" t="s">
        <v>504</v>
      </c>
      <c r="B419" s="8" t="s">
        <v>70</v>
      </c>
      <c r="C419" s="3" t="s">
        <v>989</v>
      </c>
      <c r="D419" s="3">
        <v>112</v>
      </c>
      <c r="E419" s="7">
        <v>881</v>
      </c>
      <c r="F419" t="str">
        <f>VLOOKUP(B419, Продукция!A:E, 2, FALSE)</f>
        <v>платье ретро</v>
      </c>
      <c r="G419" t="str">
        <f>VLOOKUP(B419, Продукция!A:E, 5, FALSE)</f>
        <v>женщины</v>
      </c>
      <c r="H419" t="str">
        <f>VLOOKUP(C419, Ткани!A:F, 2, FALSE)</f>
        <v>лён</v>
      </c>
      <c r="I419" t="str">
        <f>VLOOKUP(C419, Ткани!A:F, 3, FALSE)</f>
        <v>белый</v>
      </c>
    </row>
    <row r="420" spans="1:9" hidden="1" x14ac:dyDescent="0.25">
      <c r="A420" s="3" t="s">
        <v>505</v>
      </c>
      <c r="B420" s="8" t="s">
        <v>29</v>
      </c>
      <c r="C420" s="3" t="s">
        <v>22</v>
      </c>
      <c r="D420" s="3">
        <v>10</v>
      </c>
      <c r="E420" s="7">
        <v>881</v>
      </c>
      <c r="F420" t="str">
        <f>VLOOKUP(B420, Продукция!A:E, 2, FALSE)</f>
        <v>рубашка</v>
      </c>
      <c r="G420" t="str">
        <f>VLOOKUP(B420, Продукция!A:E, 5, FALSE)</f>
        <v>девочки</v>
      </c>
      <c r="H420" t="str">
        <f>VLOOKUP(C420, Ткани!A:F, 2, FALSE)</f>
        <v>вельвет</v>
      </c>
      <c r="I420" t="str">
        <f>VLOOKUP(C420, Ткани!A:F, 3, FALSE)</f>
        <v>черный</v>
      </c>
    </row>
    <row r="421" spans="1:9" hidden="1" x14ac:dyDescent="0.25">
      <c r="A421" s="3" t="s">
        <v>506</v>
      </c>
      <c r="B421" s="8" t="s">
        <v>31</v>
      </c>
      <c r="C421" s="3" t="s">
        <v>990</v>
      </c>
      <c r="D421" s="3">
        <v>103</v>
      </c>
      <c r="E421" s="7">
        <v>881</v>
      </c>
      <c r="F421" t="str">
        <f>VLOOKUP(B421, Продукция!A:E, 2, FALSE)</f>
        <v>платье-трапеция</v>
      </c>
      <c r="G421" t="str">
        <f>VLOOKUP(B421, Продукция!A:E, 5, FALSE)</f>
        <v>девочки</v>
      </c>
      <c r="H421" t="str">
        <f>VLOOKUP(C421, Ткани!A:F, 2, FALSE)</f>
        <v>лён</v>
      </c>
      <c r="I421" t="str">
        <f>VLOOKUP(C421, Ткани!A:F, 3, FALSE)</f>
        <v>зеленый</v>
      </c>
    </row>
    <row r="422" spans="1:9" hidden="1" x14ac:dyDescent="0.25">
      <c r="A422" s="3" t="s">
        <v>507</v>
      </c>
      <c r="B422" s="8" t="s">
        <v>76</v>
      </c>
      <c r="C422" s="3" t="s">
        <v>990</v>
      </c>
      <c r="D422" s="3">
        <v>18</v>
      </c>
      <c r="E422" s="7">
        <v>882</v>
      </c>
      <c r="F422" t="str">
        <f>VLOOKUP(B422, Продукция!A:E, 2, FALSE)</f>
        <v>рубашка</v>
      </c>
      <c r="G422" t="str">
        <f>VLOOKUP(B422, Продукция!A:E, 5, FALSE)</f>
        <v>мальчики</v>
      </c>
      <c r="H422" t="str">
        <f>VLOOKUP(C422, Ткани!A:F, 2, FALSE)</f>
        <v>лён</v>
      </c>
      <c r="I422" t="str">
        <f>VLOOKUP(C422, Ткани!A:F, 3, FALSE)</f>
        <v>зеленый</v>
      </c>
    </row>
    <row r="423" spans="1:9" hidden="1" x14ac:dyDescent="0.25">
      <c r="A423" s="3" t="s">
        <v>508</v>
      </c>
      <c r="B423" s="8" t="s">
        <v>23</v>
      </c>
      <c r="C423" s="3" t="s">
        <v>20</v>
      </c>
      <c r="D423" s="3">
        <v>92</v>
      </c>
      <c r="E423" s="7">
        <v>883</v>
      </c>
      <c r="F423" t="str">
        <f>VLOOKUP(B423, Продукция!A:E, 2, FALSE)</f>
        <v>юбка полусолнце</v>
      </c>
      <c r="G423" t="str">
        <f>VLOOKUP(B423, Продукция!A:E, 5, FALSE)</f>
        <v>девочки</v>
      </c>
      <c r="H423" t="str">
        <f>VLOOKUP(C423, Ткани!A:F, 2, FALSE)</f>
        <v>вельвет</v>
      </c>
      <c r="I423" t="str">
        <f>VLOOKUP(C423, Ткани!A:F, 3, FALSE)</f>
        <v>красный</v>
      </c>
    </row>
    <row r="424" spans="1:9" hidden="1" x14ac:dyDescent="0.25">
      <c r="A424" s="3" t="s">
        <v>509</v>
      </c>
      <c r="B424" s="8" t="s">
        <v>53</v>
      </c>
      <c r="C424" s="3" t="s">
        <v>11</v>
      </c>
      <c r="D424" s="3">
        <v>72</v>
      </c>
      <c r="E424" s="7">
        <v>883</v>
      </c>
      <c r="F424" t="str">
        <f>VLOOKUP(B424, Продукция!A:E, 2, FALSE)</f>
        <v>платье-рубашка</v>
      </c>
      <c r="G424" t="str">
        <f>VLOOKUP(B424, Продукция!A:E, 5, FALSE)</f>
        <v>женщины</v>
      </c>
      <c r="H424" t="str">
        <f>VLOOKUP(C424, Ткани!A:F, 2, FALSE)</f>
        <v>бархат</v>
      </c>
      <c r="I424" t="str">
        <f>VLOOKUP(C424, Ткани!A:F, 3, FALSE)</f>
        <v>красный</v>
      </c>
    </row>
    <row r="425" spans="1:9" hidden="1" x14ac:dyDescent="0.25">
      <c r="A425" s="3" t="s">
        <v>510</v>
      </c>
      <c r="B425" s="8" t="s">
        <v>67</v>
      </c>
      <c r="C425" s="3" t="s">
        <v>1002</v>
      </c>
      <c r="D425" s="3">
        <v>93</v>
      </c>
      <c r="E425" s="7">
        <v>883</v>
      </c>
      <c r="F425" t="str">
        <f>VLOOKUP(B425, Продукция!A:E, 2, FALSE)</f>
        <v>платье-сарафан</v>
      </c>
      <c r="G425" t="str">
        <f>VLOOKUP(B425, Продукция!A:E, 5, FALSE)</f>
        <v>женщины</v>
      </c>
      <c r="H425" t="str">
        <f>VLOOKUP(C425, Ткани!A:F, 2, FALSE)</f>
        <v>сатин</v>
      </c>
      <c r="I425" t="str">
        <f>VLOOKUP(C425, Ткани!A:F, 3, FALSE)</f>
        <v>белый</v>
      </c>
    </row>
    <row r="426" spans="1:9" hidden="1" x14ac:dyDescent="0.25">
      <c r="A426" s="3" t="s">
        <v>511</v>
      </c>
      <c r="B426" s="8" t="s">
        <v>68</v>
      </c>
      <c r="C426" s="3" t="s">
        <v>995</v>
      </c>
      <c r="D426" s="3">
        <v>27</v>
      </c>
      <c r="E426" s="7">
        <v>883</v>
      </c>
      <c r="F426" t="str">
        <f>VLOOKUP(B426, Продукция!A:E, 2, FALSE)</f>
        <v>платье с кокеткой</v>
      </c>
      <c r="G426" t="str">
        <f>VLOOKUP(B426, Продукция!A:E, 5, FALSE)</f>
        <v>женщины</v>
      </c>
      <c r="H426" t="str">
        <f>VLOOKUP(C426, Ткани!A:F, 2, FALSE)</f>
        <v>муслин</v>
      </c>
      <c r="I426" t="str">
        <f>VLOOKUP(C426, Ткани!A:F, 3, FALSE)</f>
        <v>красный</v>
      </c>
    </row>
    <row r="427" spans="1:9" hidden="1" x14ac:dyDescent="0.25">
      <c r="A427" s="3" t="s">
        <v>512</v>
      </c>
      <c r="B427" s="8" t="s">
        <v>29</v>
      </c>
      <c r="C427" s="3" t="s">
        <v>994</v>
      </c>
      <c r="D427" s="3">
        <v>17</v>
      </c>
      <c r="E427" s="7">
        <v>883</v>
      </c>
      <c r="F427" t="str">
        <f>VLOOKUP(B427, Продукция!A:E, 2, FALSE)</f>
        <v>рубашка</v>
      </c>
      <c r="G427" t="str">
        <f>VLOOKUP(B427, Продукция!A:E, 5, FALSE)</f>
        <v>девочки</v>
      </c>
      <c r="H427" t="str">
        <f>VLOOKUP(C427, Ткани!A:F, 2, FALSE)</f>
        <v>муслин</v>
      </c>
      <c r="I427" t="str">
        <f>VLOOKUP(C427, Ткани!A:F, 3, FALSE)</f>
        <v>синий</v>
      </c>
    </row>
    <row r="428" spans="1:9" hidden="1" x14ac:dyDescent="0.25">
      <c r="A428" s="3" t="s">
        <v>513</v>
      </c>
      <c r="B428" s="8" t="s">
        <v>67</v>
      </c>
      <c r="C428" s="3" t="s">
        <v>984</v>
      </c>
      <c r="D428" s="3">
        <v>118</v>
      </c>
      <c r="E428" s="7">
        <v>884</v>
      </c>
      <c r="F428" t="str">
        <f>VLOOKUP(B428, Продукция!A:E, 2, FALSE)</f>
        <v>платье-сарафан</v>
      </c>
      <c r="G428" t="str">
        <f>VLOOKUP(B428, Продукция!A:E, 5, FALSE)</f>
        <v>женщины</v>
      </c>
      <c r="H428" t="str">
        <f>VLOOKUP(C428, Ткани!A:F, 2, FALSE)</f>
        <v>крепдешин</v>
      </c>
      <c r="I428" t="str">
        <f>VLOOKUP(C428, Ткани!A:F, 3, FALSE)</f>
        <v>красный</v>
      </c>
    </row>
    <row r="429" spans="1:9" hidden="1" x14ac:dyDescent="0.25">
      <c r="A429" s="3" t="s">
        <v>514</v>
      </c>
      <c r="B429" s="8" t="s">
        <v>23</v>
      </c>
      <c r="C429" s="3" t="s">
        <v>1004</v>
      </c>
      <c r="D429" s="3">
        <v>25</v>
      </c>
      <c r="E429" s="7">
        <v>885</v>
      </c>
      <c r="F429" t="str">
        <f>VLOOKUP(B429, Продукция!A:E, 2, FALSE)</f>
        <v>юбка полусолнце</v>
      </c>
      <c r="G429" t="str">
        <f>VLOOKUP(B429, Продукция!A:E, 5, FALSE)</f>
        <v>девочки</v>
      </c>
      <c r="H429" t="str">
        <f>VLOOKUP(C429, Ткани!A:F, 2, FALSE)</f>
        <v>ситец</v>
      </c>
      <c r="I429" t="str">
        <f>VLOOKUP(C429, Ткани!A:F, 3, FALSE)</f>
        <v>белый</v>
      </c>
    </row>
    <row r="430" spans="1:9" hidden="1" x14ac:dyDescent="0.25">
      <c r="A430" s="3" t="s">
        <v>515</v>
      </c>
      <c r="B430" s="8" t="s">
        <v>35</v>
      </c>
      <c r="C430" s="3" t="s">
        <v>17</v>
      </c>
      <c r="D430" s="3">
        <v>120</v>
      </c>
      <c r="E430" s="7">
        <v>885</v>
      </c>
      <c r="F430" t="str">
        <f>VLOOKUP(B430, Продукция!A:E, 2, FALSE)</f>
        <v>блузка с длинным рукавом</v>
      </c>
      <c r="G430" t="str">
        <f>VLOOKUP(B430, Продукция!A:E, 5, FALSE)</f>
        <v>девочки</v>
      </c>
      <c r="H430" t="str">
        <f>VLOOKUP(C430, Ткани!A:F, 2, FALSE)</f>
        <v>бязь</v>
      </c>
      <c r="I430" t="str">
        <f>VLOOKUP(C430, Ткани!A:F, 3, FALSE)</f>
        <v>белый</v>
      </c>
    </row>
    <row r="431" spans="1:9" hidden="1" x14ac:dyDescent="0.25">
      <c r="A431" s="3" t="s">
        <v>516</v>
      </c>
      <c r="B431" s="8" t="s">
        <v>60</v>
      </c>
      <c r="C431" s="3" t="s">
        <v>13</v>
      </c>
      <c r="D431" s="3">
        <v>66</v>
      </c>
      <c r="E431" s="7">
        <v>885</v>
      </c>
      <c r="F431" t="str">
        <f>VLOOKUP(B431, Продукция!A:E, 2, FALSE)</f>
        <v>блузка с длинным рукавом</v>
      </c>
      <c r="G431" t="str">
        <f>VLOOKUP(B431, Продукция!A:E, 5, FALSE)</f>
        <v>женщины</v>
      </c>
      <c r="H431" t="str">
        <f>VLOOKUP(C431, Ткани!A:F, 2, FALSE)</f>
        <v>бархат</v>
      </c>
      <c r="I431" t="str">
        <f>VLOOKUP(C431, Ткани!A:F, 3, FALSE)</f>
        <v>черный</v>
      </c>
    </row>
    <row r="432" spans="1:9" hidden="1" x14ac:dyDescent="0.25">
      <c r="A432" s="3" t="s">
        <v>517</v>
      </c>
      <c r="B432" s="8" t="s">
        <v>66</v>
      </c>
      <c r="C432" s="3" t="s">
        <v>983</v>
      </c>
      <c r="D432" s="3">
        <v>85</v>
      </c>
      <c r="E432" s="7">
        <v>885</v>
      </c>
      <c r="F432" t="str">
        <f>VLOOKUP(B432, Продукция!A:E, 2, FALSE)</f>
        <v>платье макси</v>
      </c>
      <c r="G432" t="str">
        <f>VLOOKUP(B432, Продукция!A:E, 5, FALSE)</f>
        <v>женщины</v>
      </c>
      <c r="H432" t="str">
        <f>VLOOKUP(C432, Ткани!A:F, 2, FALSE)</f>
        <v>крепдешин</v>
      </c>
      <c r="I432" t="str">
        <f>VLOOKUP(C432, Ткани!A:F, 3, FALSE)</f>
        <v>синий</v>
      </c>
    </row>
    <row r="433" spans="1:9" hidden="1" x14ac:dyDescent="0.25">
      <c r="A433" s="3" t="s">
        <v>518</v>
      </c>
      <c r="B433" s="8" t="s">
        <v>23</v>
      </c>
      <c r="C433" s="3" t="s">
        <v>998</v>
      </c>
      <c r="D433" s="3">
        <v>106</v>
      </c>
      <c r="E433" s="7">
        <v>886</v>
      </c>
      <c r="F433" t="str">
        <f>VLOOKUP(B433, Продукция!A:E, 2, FALSE)</f>
        <v>юбка полусолнце</v>
      </c>
      <c r="G433" t="str">
        <f>VLOOKUP(B433, Продукция!A:E, 5, FALSE)</f>
        <v>девочки</v>
      </c>
      <c r="H433" t="str">
        <f>VLOOKUP(C433, Ткани!A:F, 2, FALSE)</f>
        <v>поплин</v>
      </c>
      <c r="I433" t="str">
        <f>VLOOKUP(C433, Ткани!A:F, 3, FALSE)</f>
        <v>зеленый</v>
      </c>
    </row>
    <row r="434" spans="1:9" hidden="1" x14ac:dyDescent="0.25">
      <c r="A434" s="3" t="s">
        <v>519</v>
      </c>
      <c r="B434" s="8" t="s">
        <v>25</v>
      </c>
      <c r="C434" s="3" t="s">
        <v>994</v>
      </c>
      <c r="D434" s="3">
        <v>6</v>
      </c>
      <c r="E434" s="7">
        <v>886</v>
      </c>
      <c r="F434" t="str">
        <f>VLOOKUP(B434, Продукция!A:E, 2, FALSE)</f>
        <v>юбка со складками</v>
      </c>
      <c r="G434" t="str">
        <f>VLOOKUP(B434, Продукция!A:E, 5, FALSE)</f>
        <v>девочки</v>
      </c>
      <c r="H434" t="str">
        <f>VLOOKUP(C434, Ткани!A:F, 2, FALSE)</f>
        <v>муслин</v>
      </c>
      <c r="I434" t="str">
        <f>VLOOKUP(C434, Ткани!A:F, 3, FALSE)</f>
        <v>синий</v>
      </c>
    </row>
    <row r="435" spans="1:9" hidden="1" x14ac:dyDescent="0.25">
      <c r="A435" s="3" t="s">
        <v>520</v>
      </c>
      <c r="B435" s="8" t="s">
        <v>73</v>
      </c>
      <c r="C435" s="3" t="s">
        <v>984</v>
      </c>
      <c r="D435" s="3">
        <v>5</v>
      </c>
      <c r="E435" s="7">
        <v>886</v>
      </c>
      <c r="F435" t="str">
        <f>VLOOKUP(B435, Продукция!A:E, 2, FALSE)</f>
        <v>платье-трансформер</v>
      </c>
      <c r="G435" t="str">
        <f>VLOOKUP(B435, Продукция!A:E, 5, FALSE)</f>
        <v>женщины</v>
      </c>
      <c r="H435" t="str">
        <f>VLOOKUP(C435, Ткани!A:F, 2, FALSE)</f>
        <v>крепдешин</v>
      </c>
      <c r="I435" t="str">
        <f>VLOOKUP(C435, Ткани!A:F, 3, FALSE)</f>
        <v>красный</v>
      </c>
    </row>
    <row r="436" spans="1:9" hidden="1" x14ac:dyDescent="0.25">
      <c r="A436" s="3" t="s">
        <v>521</v>
      </c>
      <c r="B436" s="8" t="s">
        <v>28</v>
      </c>
      <c r="C436" s="3" t="s">
        <v>1005</v>
      </c>
      <c r="D436" s="3">
        <v>59</v>
      </c>
      <c r="E436" s="7">
        <v>886</v>
      </c>
      <c r="F436" t="str">
        <f>VLOOKUP(B436, Продукция!A:E, 2, FALSE)</f>
        <v>капри</v>
      </c>
      <c r="G436" t="str">
        <f>VLOOKUP(B436, Продукция!A:E, 5, FALSE)</f>
        <v>девочки</v>
      </c>
      <c r="H436" t="str">
        <f>VLOOKUP(C436, Ткани!A:F, 2, FALSE)</f>
        <v>ситец</v>
      </c>
      <c r="I436" t="str">
        <f>VLOOKUP(C436, Ткани!A:F, 3, FALSE)</f>
        <v>коричневый</v>
      </c>
    </row>
    <row r="437" spans="1:9" hidden="1" x14ac:dyDescent="0.25">
      <c r="A437" s="3" t="s">
        <v>522</v>
      </c>
      <c r="B437" s="8" t="s">
        <v>55</v>
      </c>
      <c r="C437" s="3" t="s">
        <v>996</v>
      </c>
      <c r="D437" s="3">
        <v>49</v>
      </c>
      <c r="E437" s="7">
        <v>887</v>
      </c>
      <c r="F437" t="str">
        <f>VLOOKUP(B437, Продукция!A:E, 2, FALSE)</f>
        <v>платье с запахом</v>
      </c>
      <c r="G437" t="str">
        <f>VLOOKUP(B437, Продукция!A:E, 5, FALSE)</f>
        <v>женщины</v>
      </c>
      <c r="H437" t="str">
        <f>VLOOKUP(C437, Ткани!A:F, 2, FALSE)</f>
        <v>муслин</v>
      </c>
      <c r="I437" t="str">
        <f>VLOOKUP(C437, Ткани!A:F, 3, FALSE)</f>
        <v>зеленый</v>
      </c>
    </row>
    <row r="438" spans="1:9" hidden="1" x14ac:dyDescent="0.25">
      <c r="A438" s="3" t="s">
        <v>523</v>
      </c>
      <c r="B438" s="8" t="s">
        <v>43</v>
      </c>
      <c r="C438" s="3" t="s">
        <v>989</v>
      </c>
      <c r="D438" s="3">
        <v>87</v>
      </c>
      <c r="E438" s="7">
        <v>889</v>
      </c>
      <c r="F438" t="str">
        <f>VLOOKUP(B438, Продукция!A:E, 2, FALSE)</f>
        <v>юбка с запахом</v>
      </c>
      <c r="G438" t="str">
        <f>VLOOKUP(B438, Продукция!A:E, 5, FALSE)</f>
        <v>женщины</v>
      </c>
      <c r="H438" t="str">
        <f>VLOOKUP(C438, Ткани!A:F, 2, FALSE)</f>
        <v>лён</v>
      </c>
      <c r="I438" t="str">
        <f>VLOOKUP(C438, Ткани!A:F, 3, FALSE)</f>
        <v>белый</v>
      </c>
    </row>
    <row r="439" spans="1:9" hidden="1" x14ac:dyDescent="0.25">
      <c r="A439" s="3" t="s">
        <v>524</v>
      </c>
      <c r="B439" s="8" t="s">
        <v>72</v>
      </c>
      <c r="C439" s="3" t="s">
        <v>977</v>
      </c>
      <c r="D439" s="3">
        <v>42</v>
      </c>
      <c r="E439" s="7">
        <v>889</v>
      </c>
      <c r="F439" t="str">
        <f>VLOOKUP(B439, Продукция!A:E, 2, FALSE)</f>
        <v>брюки прямые</v>
      </c>
      <c r="G439" t="str">
        <f>VLOOKUP(B439, Продукция!A:E, 5, FALSE)</f>
        <v>женщины</v>
      </c>
      <c r="H439" t="str">
        <f>VLOOKUP(C439, Ткани!A:F, 2, FALSE)</f>
        <v>джинса</v>
      </c>
      <c r="I439" t="str">
        <f>VLOOKUP(C439, Ткани!A:F, 3, FALSE)</f>
        <v>красный</v>
      </c>
    </row>
    <row r="440" spans="1:9" hidden="1" x14ac:dyDescent="0.25">
      <c r="A440" s="3" t="s">
        <v>525</v>
      </c>
      <c r="B440" s="8" t="s">
        <v>74</v>
      </c>
      <c r="C440" s="3" t="s">
        <v>985</v>
      </c>
      <c r="D440" s="3">
        <v>66</v>
      </c>
      <c r="E440" s="7">
        <v>889</v>
      </c>
      <c r="F440" t="str">
        <f>VLOOKUP(B440, Продукция!A:E, 2, FALSE)</f>
        <v>брюки клеш</v>
      </c>
      <c r="G440" t="str">
        <f>VLOOKUP(B440, Продукция!A:E, 5, FALSE)</f>
        <v>женщины</v>
      </c>
      <c r="H440" t="str">
        <f>VLOOKUP(C440, Ткани!A:F, 2, FALSE)</f>
        <v>крепдешин</v>
      </c>
      <c r="I440" t="str">
        <f>VLOOKUP(C440, Ткани!A:F, 3, FALSE)</f>
        <v>зеленый</v>
      </c>
    </row>
    <row r="441" spans="1:9" hidden="1" x14ac:dyDescent="0.25">
      <c r="A441" s="3" t="s">
        <v>526</v>
      </c>
      <c r="B441" s="8" t="s">
        <v>39</v>
      </c>
      <c r="C441" s="3" t="s">
        <v>999</v>
      </c>
      <c r="D441" s="3">
        <v>44</v>
      </c>
      <c r="E441" s="7">
        <v>890</v>
      </c>
      <c r="F441" t="str">
        <f>VLOOKUP(B441, Продукция!A:E, 2, FALSE)</f>
        <v>платье-туника</v>
      </c>
      <c r="G441" t="str">
        <f>VLOOKUP(B441, Продукция!A:E, 5, FALSE)</f>
        <v>девочки</v>
      </c>
      <c r="H441" t="str">
        <f>VLOOKUP(C441, Ткани!A:F, 2, FALSE)</f>
        <v>поплин</v>
      </c>
      <c r="I441" t="str">
        <f>VLOOKUP(C441, Ткани!A:F, 3, FALSE)</f>
        <v>синий</v>
      </c>
    </row>
    <row r="442" spans="1:9" hidden="1" x14ac:dyDescent="0.25">
      <c r="A442" s="3" t="s">
        <v>527</v>
      </c>
      <c r="B442" s="8" t="s">
        <v>24</v>
      </c>
      <c r="C442" s="3" t="s">
        <v>17</v>
      </c>
      <c r="D442" s="3">
        <v>107</v>
      </c>
      <c r="E442" s="7">
        <v>890</v>
      </c>
      <c r="F442" t="str">
        <f>VLOOKUP(B442, Продукция!A:E, 2, FALSE)</f>
        <v>юбка с запахом</v>
      </c>
      <c r="G442" t="str">
        <f>VLOOKUP(B442, Продукция!A:E, 5, FALSE)</f>
        <v>девочки</v>
      </c>
      <c r="H442" t="str">
        <f>VLOOKUP(C442, Ткани!A:F, 2, FALSE)</f>
        <v>бязь</v>
      </c>
      <c r="I442" t="str">
        <f>VLOOKUP(C442, Ткани!A:F, 3, FALSE)</f>
        <v>белый</v>
      </c>
    </row>
    <row r="443" spans="1:9" hidden="1" x14ac:dyDescent="0.25">
      <c r="A443" s="3" t="s">
        <v>528</v>
      </c>
      <c r="B443" s="8" t="s">
        <v>76</v>
      </c>
      <c r="C443" s="3" t="s">
        <v>977</v>
      </c>
      <c r="D443" s="3">
        <v>1</v>
      </c>
      <c r="E443" s="7">
        <v>890</v>
      </c>
      <c r="F443" t="str">
        <f>VLOOKUP(B443, Продукция!A:E, 2, FALSE)</f>
        <v>рубашка</v>
      </c>
      <c r="G443" t="str">
        <f>VLOOKUP(B443, Продукция!A:E, 5, FALSE)</f>
        <v>мальчики</v>
      </c>
      <c r="H443" t="str">
        <f>VLOOKUP(C443, Ткани!A:F, 2, FALSE)</f>
        <v>джинса</v>
      </c>
      <c r="I443" t="str">
        <f>VLOOKUP(C443, Ткани!A:F, 3, FALSE)</f>
        <v>красный</v>
      </c>
    </row>
    <row r="444" spans="1:9" hidden="1" x14ac:dyDescent="0.25">
      <c r="A444" s="3" t="s">
        <v>529</v>
      </c>
      <c r="B444" s="8" t="s">
        <v>44</v>
      </c>
      <c r="C444" s="3" t="s">
        <v>8</v>
      </c>
      <c r="D444" s="3">
        <v>84</v>
      </c>
      <c r="E444" s="7">
        <v>891</v>
      </c>
      <c r="F444" t="str">
        <f>VLOOKUP(B444, Продукция!A:E, 2, FALSE)</f>
        <v>юбка солнце</v>
      </c>
      <c r="G444" t="str">
        <f>VLOOKUP(B444, Продукция!A:E, 5, FALSE)</f>
        <v>женщины</v>
      </c>
      <c r="H444" t="str">
        <f>VLOOKUP(C444, Ткани!A:F, 2, FALSE)</f>
        <v>атлас</v>
      </c>
      <c r="I444" t="str">
        <f>VLOOKUP(C444, Ткани!A:F, 3, FALSE)</f>
        <v>красный</v>
      </c>
    </row>
    <row r="445" spans="1:9" hidden="1" x14ac:dyDescent="0.25">
      <c r="A445" s="3" t="s">
        <v>530</v>
      </c>
      <c r="B445" s="8" t="s">
        <v>50</v>
      </c>
      <c r="C445" s="3" t="s">
        <v>998</v>
      </c>
      <c r="D445" s="3">
        <v>4</v>
      </c>
      <c r="E445" s="7">
        <v>891</v>
      </c>
      <c r="F445" t="str">
        <f>VLOOKUP(B445, Продукция!A:E, 2, FALSE)</f>
        <v>капри</v>
      </c>
      <c r="G445" t="str">
        <f>VLOOKUP(B445, Продукция!A:E, 5, FALSE)</f>
        <v>женщины</v>
      </c>
      <c r="H445" t="str">
        <f>VLOOKUP(C445, Ткани!A:F, 2, FALSE)</f>
        <v>поплин</v>
      </c>
      <c r="I445" t="str">
        <f>VLOOKUP(C445, Ткани!A:F, 3, FALSE)</f>
        <v>зеленый</v>
      </c>
    </row>
    <row r="446" spans="1:9" hidden="1" x14ac:dyDescent="0.25">
      <c r="A446" s="3" t="s">
        <v>531</v>
      </c>
      <c r="B446" s="8" t="s">
        <v>80</v>
      </c>
      <c r="C446" s="3" t="s">
        <v>992</v>
      </c>
      <c r="D446" s="3">
        <v>81</v>
      </c>
      <c r="E446" s="7">
        <v>891</v>
      </c>
      <c r="F446" t="str">
        <f>VLOOKUP(B446, Продукция!A:E, 2, FALSE)</f>
        <v>рубашка</v>
      </c>
      <c r="G446" t="str">
        <f>VLOOKUP(B446, Продукция!A:E, 5, FALSE)</f>
        <v>мужчины</v>
      </c>
      <c r="H446" t="str">
        <f>VLOOKUP(C446, Ткани!A:F, 2, FALSE)</f>
        <v>лён</v>
      </c>
      <c r="I446" t="str">
        <f>VLOOKUP(C446, Ткани!A:F, 3, FALSE)</f>
        <v>желтый</v>
      </c>
    </row>
    <row r="447" spans="1:9" hidden="1" x14ac:dyDescent="0.25">
      <c r="A447" s="3" t="s">
        <v>532</v>
      </c>
      <c r="B447" s="8" t="s">
        <v>82</v>
      </c>
      <c r="C447" s="3" t="s">
        <v>977</v>
      </c>
      <c r="D447" s="3">
        <v>107</v>
      </c>
      <c r="E447" s="7">
        <v>891</v>
      </c>
      <c r="F447" t="str">
        <f>VLOOKUP(B447, Продукция!A:E, 2, FALSE)</f>
        <v>брюки зауженные</v>
      </c>
      <c r="G447" t="str">
        <f>VLOOKUP(B447, Продукция!A:E, 5, FALSE)</f>
        <v>мужчины</v>
      </c>
      <c r="H447" t="str">
        <f>VLOOKUP(C447, Ткани!A:F, 2, FALSE)</f>
        <v>джинса</v>
      </c>
      <c r="I447" t="str">
        <f>VLOOKUP(C447, Ткани!A:F, 3, FALSE)</f>
        <v>красный</v>
      </c>
    </row>
    <row r="448" spans="1:9" hidden="1" x14ac:dyDescent="0.25">
      <c r="A448" s="3" t="s">
        <v>533</v>
      </c>
      <c r="B448" s="8" t="s">
        <v>34</v>
      </c>
      <c r="C448" s="3" t="s">
        <v>10</v>
      </c>
      <c r="D448" s="3">
        <v>33</v>
      </c>
      <c r="E448" s="7">
        <v>892</v>
      </c>
      <c r="F448" t="str">
        <f>VLOOKUP(B448, Продукция!A:E, 2, FALSE)</f>
        <v>платье с кокеткой</v>
      </c>
      <c r="G448" t="str">
        <f>VLOOKUP(B448, Продукция!A:E, 5, FALSE)</f>
        <v>девочки</v>
      </c>
      <c r="H448" t="str">
        <f>VLOOKUP(C448, Ткани!A:F, 2, FALSE)</f>
        <v>атлас</v>
      </c>
      <c r="I448" t="str">
        <f>VLOOKUP(C448, Ткани!A:F, 3, FALSE)</f>
        <v>синий</v>
      </c>
    </row>
    <row r="449" spans="1:9" hidden="1" x14ac:dyDescent="0.25">
      <c r="A449" s="3" t="s">
        <v>534</v>
      </c>
      <c r="B449" s="8" t="s">
        <v>59</v>
      </c>
      <c r="C449" s="3" t="s">
        <v>994</v>
      </c>
      <c r="D449" s="3">
        <v>83</v>
      </c>
      <c r="E449" s="7">
        <v>892</v>
      </c>
      <c r="F449" t="str">
        <f>VLOOKUP(B449, Продукция!A:E, 2, FALSE)</f>
        <v>платье миди</v>
      </c>
      <c r="G449" t="str">
        <f>VLOOKUP(B449, Продукция!A:E, 5, FALSE)</f>
        <v>женщины</v>
      </c>
      <c r="H449" t="str">
        <f>VLOOKUP(C449, Ткани!A:F, 2, FALSE)</f>
        <v>муслин</v>
      </c>
      <c r="I449" t="str">
        <f>VLOOKUP(C449, Ткани!A:F, 3, FALSE)</f>
        <v>синий</v>
      </c>
    </row>
    <row r="450" spans="1:9" hidden="1" x14ac:dyDescent="0.25">
      <c r="A450" s="3" t="s">
        <v>535</v>
      </c>
      <c r="B450" s="8" t="s">
        <v>61</v>
      </c>
      <c r="C450" s="3" t="s">
        <v>994</v>
      </c>
      <c r="D450" s="3">
        <v>37</v>
      </c>
      <c r="E450" s="7">
        <v>892</v>
      </c>
      <c r="F450" t="str">
        <f>VLOOKUP(B450, Продукция!A:E, 2, FALSE)</f>
        <v>платье прямое</v>
      </c>
      <c r="G450" t="str">
        <f>VLOOKUP(B450, Продукция!A:E, 5, FALSE)</f>
        <v>женщины</v>
      </c>
      <c r="H450" t="str">
        <f>VLOOKUP(C450, Ткани!A:F, 2, FALSE)</f>
        <v>муслин</v>
      </c>
      <c r="I450" t="str">
        <f>VLOOKUP(C450, Ткани!A:F, 3, FALSE)</f>
        <v>синий</v>
      </c>
    </row>
    <row r="451" spans="1:9" hidden="1" x14ac:dyDescent="0.25">
      <c r="A451" s="3" t="s">
        <v>536</v>
      </c>
      <c r="B451" s="8" t="s">
        <v>82</v>
      </c>
      <c r="C451" s="3" t="s">
        <v>21</v>
      </c>
      <c r="D451" s="3">
        <v>63</v>
      </c>
      <c r="E451" s="7">
        <v>892</v>
      </c>
      <c r="F451" t="str">
        <f>VLOOKUP(B451, Продукция!A:E, 2, FALSE)</f>
        <v>брюки зауженные</v>
      </c>
      <c r="G451" t="str">
        <f>VLOOKUP(B451, Продукция!A:E, 5, FALSE)</f>
        <v>мужчины</v>
      </c>
      <c r="H451" t="str">
        <f>VLOOKUP(C451, Ткани!A:F, 2, FALSE)</f>
        <v>вельвет</v>
      </c>
      <c r="I451" t="str">
        <f>VLOOKUP(C451, Ткани!A:F, 3, FALSE)</f>
        <v>синий</v>
      </c>
    </row>
    <row r="452" spans="1:9" hidden="1" x14ac:dyDescent="0.25">
      <c r="A452" s="3" t="s">
        <v>537</v>
      </c>
      <c r="B452" s="8" t="s">
        <v>63</v>
      </c>
      <c r="C452" s="3" t="s">
        <v>990</v>
      </c>
      <c r="D452" s="3">
        <v>2</v>
      </c>
      <c r="E452" s="7">
        <v>893</v>
      </c>
      <c r="F452" t="str">
        <f>VLOOKUP(B452, Продукция!A:E, 2, FALSE)</f>
        <v>платье с напуском на талии</v>
      </c>
      <c r="G452" t="str">
        <f>VLOOKUP(B452, Продукция!A:E, 5, FALSE)</f>
        <v>женщины</v>
      </c>
      <c r="H452" t="str">
        <f>VLOOKUP(C452, Ткани!A:F, 2, FALSE)</f>
        <v>лён</v>
      </c>
      <c r="I452" t="str">
        <f>VLOOKUP(C452, Ткани!A:F, 3, FALSE)</f>
        <v>зеленый</v>
      </c>
    </row>
    <row r="453" spans="1:9" hidden="1" x14ac:dyDescent="0.25">
      <c r="A453" s="3" t="s">
        <v>538</v>
      </c>
      <c r="B453" s="8" t="s">
        <v>70</v>
      </c>
      <c r="C453" s="3" t="s">
        <v>981</v>
      </c>
      <c r="D453" s="3">
        <v>67</v>
      </c>
      <c r="E453" s="7">
        <v>893</v>
      </c>
      <c r="F453" t="str">
        <f>VLOOKUP(B453, Продукция!A:E, 2, FALSE)</f>
        <v>платье ретро</v>
      </c>
      <c r="G453" t="str">
        <f>VLOOKUP(B453, Продукция!A:E, 5, FALSE)</f>
        <v>женщины</v>
      </c>
      <c r="H453" t="str">
        <f>VLOOKUP(C453, Ткани!A:F, 2, FALSE)</f>
        <v>драп</v>
      </c>
      <c r="I453" t="str">
        <f>VLOOKUP(C453, Ткани!A:F, 3, FALSE)</f>
        <v>синий</v>
      </c>
    </row>
    <row r="454" spans="1:9" hidden="1" x14ac:dyDescent="0.25">
      <c r="A454" s="3" t="s">
        <v>539</v>
      </c>
      <c r="B454" s="8" t="s">
        <v>72</v>
      </c>
      <c r="C454" s="3" t="s">
        <v>21</v>
      </c>
      <c r="D454" s="3">
        <v>105</v>
      </c>
      <c r="E454" s="7">
        <v>894</v>
      </c>
      <c r="F454" t="str">
        <f>VLOOKUP(B454, Продукция!A:E, 2, FALSE)</f>
        <v>брюки прямые</v>
      </c>
      <c r="G454" t="str">
        <f>VLOOKUP(B454, Продукция!A:E, 5, FALSE)</f>
        <v>женщины</v>
      </c>
      <c r="H454" t="str">
        <f>VLOOKUP(C454, Ткани!A:F, 2, FALSE)</f>
        <v>вельвет</v>
      </c>
      <c r="I454" t="str">
        <f>VLOOKUP(C454, Ткани!A:F, 3, FALSE)</f>
        <v>синий</v>
      </c>
    </row>
    <row r="455" spans="1:9" hidden="1" x14ac:dyDescent="0.25">
      <c r="A455" s="3" t="s">
        <v>540</v>
      </c>
      <c r="B455" s="8" t="s">
        <v>30</v>
      </c>
      <c r="C455" s="3" t="s">
        <v>17</v>
      </c>
      <c r="D455" s="3">
        <v>107</v>
      </c>
      <c r="E455" s="7">
        <v>894</v>
      </c>
      <c r="F455" t="str">
        <f>VLOOKUP(B455, Продукция!A:E, 2, FALSE)</f>
        <v>юбка с оборкой</v>
      </c>
      <c r="G455" t="str">
        <f>VLOOKUP(B455, Продукция!A:E, 5, FALSE)</f>
        <v>девочки</v>
      </c>
      <c r="H455" t="str">
        <f>VLOOKUP(C455, Ткани!A:F, 2, FALSE)</f>
        <v>бязь</v>
      </c>
      <c r="I455" t="str">
        <f>VLOOKUP(C455, Ткани!A:F, 3, FALSE)</f>
        <v>белый</v>
      </c>
    </row>
    <row r="456" spans="1:9" hidden="1" x14ac:dyDescent="0.25">
      <c r="A456" s="3" t="s">
        <v>541</v>
      </c>
      <c r="B456" s="8" t="s">
        <v>30</v>
      </c>
      <c r="C456" s="3" t="s">
        <v>15</v>
      </c>
      <c r="D456" s="3">
        <v>32</v>
      </c>
      <c r="E456" s="7">
        <v>896</v>
      </c>
      <c r="F456" t="str">
        <f>VLOOKUP(B456, Продукция!A:E, 2, FALSE)</f>
        <v>юбка с оборкой</v>
      </c>
      <c r="G456" t="str">
        <f>VLOOKUP(B456, Продукция!A:E, 5, FALSE)</f>
        <v>девочки</v>
      </c>
      <c r="H456" t="str">
        <f>VLOOKUP(C456, Ткани!A:F, 2, FALSE)</f>
        <v>батист</v>
      </c>
      <c r="I456" t="str">
        <f>VLOOKUP(C456, Ткани!A:F, 3, FALSE)</f>
        <v>голубой</v>
      </c>
    </row>
    <row r="457" spans="1:9" hidden="1" x14ac:dyDescent="0.25">
      <c r="A457" s="3" t="s">
        <v>542</v>
      </c>
      <c r="B457" s="8" t="s">
        <v>69</v>
      </c>
      <c r="C457" s="3" t="s">
        <v>990</v>
      </c>
      <c r="D457" s="3">
        <v>2</v>
      </c>
      <c r="E457" s="7">
        <v>898</v>
      </c>
      <c r="F457" t="str">
        <f>VLOOKUP(B457, Продукция!A:E, 2, FALSE)</f>
        <v>юбка с оборкой</v>
      </c>
      <c r="G457" t="str">
        <f>VLOOKUP(B457, Продукция!A:E, 5, FALSE)</f>
        <v>женщины</v>
      </c>
      <c r="H457" t="str">
        <f>VLOOKUP(C457, Ткани!A:F, 2, FALSE)</f>
        <v>лён</v>
      </c>
      <c r="I457" t="str">
        <f>VLOOKUP(C457, Ткани!A:F, 3, FALSE)</f>
        <v>зеленый</v>
      </c>
    </row>
    <row r="458" spans="1:9" hidden="1" x14ac:dyDescent="0.25">
      <c r="A458" s="3" t="s">
        <v>543</v>
      </c>
      <c r="B458" s="8" t="s">
        <v>72</v>
      </c>
      <c r="C458" s="3" t="s">
        <v>991</v>
      </c>
      <c r="D458" s="3">
        <v>88</v>
      </c>
      <c r="E458" s="7">
        <v>898</v>
      </c>
      <c r="F458" t="str">
        <f>VLOOKUP(B458, Продукция!A:E, 2, FALSE)</f>
        <v>брюки прямые</v>
      </c>
      <c r="G458" t="str">
        <f>VLOOKUP(B458, Продукция!A:E, 5, FALSE)</f>
        <v>женщины</v>
      </c>
      <c r="H458" t="str">
        <f>VLOOKUP(C458, Ткани!A:F, 2, FALSE)</f>
        <v>лён</v>
      </c>
      <c r="I458" t="str">
        <f>VLOOKUP(C458, Ткани!A:F, 3, FALSE)</f>
        <v>синий</v>
      </c>
    </row>
    <row r="459" spans="1:9" hidden="1" x14ac:dyDescent="0.25">
      <c r="A459" s="3" t="s">
        <v>544</v>
      </c>
      <c r="B459" s="8" t="s">
        <v>28</v>
      </c>
      <c r="C459" s="3" t="s">
        <v>1003</v>
      </c>
      <c r="D459" s="3">
        <v>52</v>
      </c>
      <c r="E459" s="7">
        <v>898</v>
      </c>
      <c r="F459" t="str">
        <f>VLOOKUP(B459, Продукция!A:E, 2, FALSE)</f>
        <v>капри</v>
      </c>
      <c r="G459" t="str">
        <f>VLOOKUP(B459, Продукция!A:E, 5, FALSE)</f>
        <v>девочки</v>
      </c>
      <c r="H459" t="str">
        <f>VLOOKUP(C459, Ткани!A:F, 2, FALSE)</f>
        <v>ситец</v>
      </c>
      <c r="I459" t="str">
        <f>VLOOKUP(C459, Ткани!A:F, 3, FALSE)</f>
        <v>красный</v>
      </c>
    </row>
    <row r="460" spans="1:9" hidden="1" x14ac:dyDescent="0.25">
      <c r="A460" s="3" t="s">
        <v>545</v>
      </c>
      <c r="B460" s="8" t="s">
        <v>59</v>
      </c>
      <c r="C460" s="3" t="s">
        <v>1004</v>
      </c>
      <c r="D460" s="3">
        <v>51</v>
      </c>
      <c r="E460" s="7">
        <v>899</v>
      </c>
      <c r="F460" t="str">
        <f>VLOOKUP(B460, Продукция!A:E, 2, FALSE)</f>
        <v>платье миди</v>
      </c>
      <c r="G460" t="str">
        <f>VLOOKUP(B460, Продукция!A:E, 5, FALSE)</f>
        <v>женщины</v>
      </c>
      <c r="H460" t="str">
        <f>VLOOKUP(C460, Ткани!A:F, 2, FALSE)</f>
        <v>ситец</v>
      </c>
      <c r="I460" t="str">
        <f>VLOOKUP(C460, Ткани!A:F, 3, FALSE)</f>
        <v>белый</v>
      </c>
    </row>
    <row r="461" spans="1:9" hidden="1" x14ac:dyDescent="0.25">
      <c r="A461" s="3" t="s">
        <v>546</v>
      </c>
      <c r="B461" s="8" t="s">
        <v>60</v>
      </c>
      <c r="C461" s="3" t="s">
        <v>983</v>
      </c>
      <c r="D461" s="3">
        <v>99</v>
      </c>
      <c r="E461" s="7">
        <v>899</v>
      </c>
      <c r="F461" t="str">
        <f>VLOOKUP(B461, Продукция!A:E, 2, FALSE)</f>
        <v>блузка с длинным рукавом</v>
      </c>
      <c r="G461" t="str">
        <f>VLOOKUP(B461, Продукция!A:E, 5, FALSE)</f>
        <v>женщины</v>
      </c>
      <c r="H461" t="str">
        <f>VLOOKUP(C461, Ткани!A:F, 2, FALSE)</f>
        <v>крепдешин</v>
      </c>
      <c r="I461" t="str">
        <f>VLOOKUP(C461, Ткани!A:F, 3, FALSE)</f>
        <v>синий</v>
      </c>
    </row>
    <row r="462" spans="1:9" hidden="1" x14ac:dyDescent="0.25">
      <c r="A462" s="3" t="s">
        <v>547</v>
      </c>
      <c r="B462" s="8" t="s">
        <v>60</v>
      </c>
      <c r="C462" s="3" t="s">
        <v>989</v>
      </c>
      <c r="D462" s="3">
        <v>102</v>
      </c>
      <c r="E462" s="7">
        <v>899</v>
      </c>
      <c r="F462" t="str">
        <f>VLOOKUP(B462, Продукция!A:E, 2, FALSE)</f>
        <v>блузка с длинным рукавом</v>
      </c>
      <c r="G462" t="str">
        <f>VLOOKUP(B462, Продукция!A:E, 5, FALSE)</f>
        <v>женщины</v>
      </c>
      <c r="H462" t="str">
        <f>VLOOKUP(C462, Ткани!A:F, 2, FALSE)</f>
        <v>лён</v>
      </c>
      <c r="I462" t="str">
        <f>VLOOKUP(C462, Ткани!A:F, 3, FALSE)</f>
        <v>белый</v>
      </c>
    </row>
    <row r="463" spans="1:9" hidden="1" x14ac:dyDescent="0.25">
      <c r="A463" s="3" t="s">
        <v>548</v>
      </c>
      <c r="B463" s="8" t="s">
        <v>68</v>
      </c>
      <c r="C463" s="3" t="s">
        <v>13</v>
      </c>
      <c r="D463" s="3">
        <v>28</v>
      </c>
      <c r="E463" s="7">
        <v>899</v>
      </c>
      <c r="F463" t="str">
        <f>VLOOKUP(B463, Продукция!A:E, 2, FALSE)</f>
        <v>платье с кокеткой</v>
      </c>
      <c r="G463" t="str">
        <f>VLOOKUP(B463, Продукция!A:E, 5, FALSE)</f>
        <v>женщины</v>
      </c>
      <c r="H463" t="str">
        <f>VLOOKUP(C463, Ткани!A:F, 2, FALSE)</f>
        <v>бархат</v>
      </c>
      <c r="I463" t="str">
        <f>VLOOKUP(C463, Ткани!A:F, 3, FALSE)</f>
        <v>черный</v>
      </c>
    </row>
    <row r="464" spans="1:9" hidden="1" x14ac:dyDescent="0.25">
      <c r="A464" s="3" t="s">
        <v>549</v>
      </c>
      <c r="B464" s="8" t="s">
        <v>77</v>
      </c>
      <c r="C464" s="3" t="s">
        <v>979</v>
      </c>
      <c r="D464" s="3">
        <v>10</v>
      </c>
      <c r="E464" s="7">
        <v>899</v>
      </c>
      <c r="F464" t="str">
        <f>VLOOKUP(B464, Продукция!A:E, 2, FALSE)</f>
        <v>брюки зауженные</v>
      </c>
      <c r="G464" t="str">
        <f>VLOOKUP(B464, Продукция!A:E, 5, FALSE)</f>
        <v>мальчики</v>
      </c>
      <c r="H464" t="str">
        <f>VLOOKUP(C464, Ткани!A:F, 2, FALSE)</f>
        <v>джинса</v>
      </c>
      <c r="I464" t="str">
        <f>VLOOKUP(C464, Ткани!A:F, 3, FALSE)</f>
        <v>белый</v>
      </c>
    </row>
    <row r="465" spans="1:9" hidden="1" x14ac:dyDescent="0.25">
      <c r="A465" s="3" t="s">
        <v>550</v>
      </c>
      <c r="B465" s="8" t="s">
        <v>28</v>
      </c>
      <c r="C465" s="3" t="s">
        <v>9</v>
      </c>
      <c r="D465" s="3">
        <v>101</v>
      </c>
      <c r="E465" s="7">
        <v>901</v>
      </c>
      <c r="F465" t="str">
        <f>VLOOKUP(B465, Продукция!A:E, 2, FALSE)</f>
        <v>капри</v>
      </c>
      <c r="G465" t="str">
        <f>VLOOKUP(B465, Продукция!A:E, 5, FALSE)</f>
        <v>девочки</v>
      </c>
      <c r="H465" t="str">
        <f>VLOOKUP(C465, Ткани!A:F, 2, FALSE)</f>
        <v>атлас</v>
      </c>
      <c r="I465" t="str">
        <f>VLOOKUP(C465, Ткани!A:F, 3, FALSE)</f>
        <v>желтый</v>
      </c>
    </row>
    <row r="466" spans="1:9" hidden="1" x14ac:dyDescent="0.25">
      <c r="A466" s="3" t="s">
        <v>551</v>
      </c>
      <c r="B466" s="8" t="s">
        <v>50</v>
      </c>
      <c r="C466" s="3" t="s">
        <v>994</v>
      </c>
      <c r="D466" s="3">
        <v>74</v>
      </c>
      <c r="E466" s="7">
        <v>902</v>
      </c>
      <c r="F466" t="str">
        <f>VLOOKUP(B466, Продукция!A:E, 2, FALSE)</f>
        <v>капри</v>
      </c>
      <c r="G466" t="str">
        <f>VLOOKUP(B466, Продукция!A:E, 5, FALSE)</f>
        <v>женщины</v>
      </c>
      <c r="H466" t="str">
        <f>VLOOKUP(C466, Ткани!A:F, 2, FALSE)</f>
        <v>муслин</v>
      </c>
      <c r="I466" t="str">
        <f>VLOOKUP(C466, Ткани!A:F, 3, FALSE)</f>
        <v>синий</v>
      </c>
    </row>
    <row r="467" spans="1:9" hidden="1" x14ac:dyDescent="0.25">
      <c r="A467" s="3" t="s">
        <v>552</v>
      </c>
      <c r="B467" s="8" t="s">
        <v>63</v>
      </c>
      <c r="C467" s="3" t="s">
        <v>980</v>
      </c>
      <c r="D467" s="3">
        <v>68</v>
      </c>
      <c r="E467" s="7">
        <v>902</v>
      </c>
      <c r="F467" t="str">
        <f>VLOOKUP(B467, Продукция!A:E, 2, FALSE)</f>
        <v>платье с напуском на талии</v>
      </c>
      <c r="G467" t="str">
        <f>VLOOKUP(B467, Продукция!A:E, 5, FALSE)</f>
        <v>женщины</v>
      </c>
      <c r="H467" t="str">
        <f>VLOOKUP(C467, Ткани!A:F, 2, FALSE)</f>
        <v>драп</v>
      </c>
      <c r="I467" t="str">
        <f>VLOOKUP(C467, Ткани!A:F, 3, FALSE)</f>
        <v>желтый</v>
      </c>
    </row>
    <row r="468" spans="1:9" hidden="1" x14ac:dyDescent="0.25">
      <c r="A468" s="3" t="s">
        <v>553</v>
      </c>
      <c r="B468" s="8" t="s">
        <v>81</v>
      </c>
      <c r="C468" s="3" t="s">
        <v>979</v>
      </c>
      <c r="D468" s="3">
        <v>65</v>
      </c>
      <c r="E468" s="7">
        <v>902</v>
      </c>
      <c r="F468" t="str">
        <f>VLOOKUP(B468, Продукция!A:E, 2, FALSE)</f>
        <v>бермуды</v>
      </c>
      <c r="G468" t="str">
        <f>VLOOKUP(B468, Продукция!A:E, 5, FALSE)</f>
        <v>мужчины</v>
      </c>
      <c r="H468" t="str">
        <f>VLOOKUP(C468, Ткани!A:F, 2, FALSE)</f>
        <v>джинса</v>
      </c>
      <c r="I468" t="str">
        <f>VLOOKUP(C468, Ткани!A:F, 3, FALSE)</f>
        <v>белый</v>
      </c>
    </row>
    <row r="469" spans="1:9" hidden="1" x14ac:dyDescent="0.25">
      <c r="A469" s="3" t="s">
        <v>554</v>
      </c>
      <c r="B469" s="8" t="s">
        <v>59</v>
      </c>
      <c r="C469" s="3" t="s">
        <v>988</v>
      </c>
      <c r="D469" s="3">
        <v>19</v>
      </c>
      <c r="E469" s="7">
        <v>903</v>
      </c>
      <c r="F469" t="str">
        <f>VLOOKUP(B469, Продукция!A:E, 2, FALSE)</f>
        <v>платье миди</v>
      </c>
      <c r="G469" t="str">
        <f>VLOOKUP(B469, Продукция!A:E, 5, FALSE)</f>
        <v>женщины</v>
      </c>
      <c r="H469" t="str">
        <f>VLOOKUP(C469, Ткани!A:F, 2, FALSE)</f>
        <v>креп-сатин</v>
      </c>
      <c r="I469" t="str">
        <f>VLOOKUP(C469, Ткани!A:F, 3, FALSE)</f>
        <v>желтый</v>
      </c>
    </row>
    <row r="470" spans="1:9" hidden="1" x14ac:dyDescent="0.25">
      <c r="A470" s="3" t="s">
        <v>555</v>
      </c>
      <c r="B470" s="8" t="s">
        <v>44</v>
      </c>
      <c r="C470" s="3" t="s">
        <v>22</v>
      </c>
      <c r="D470" s="3">
        <v>64</v>
      </c>
      <c r="E470" s="7">
        <v>904</v>
      </c>
      <c r="F470" t="str">
        <f>VLOOKUP(B470, Продукция!A:E, 2, FALSE)</f>
        <v>юбка солнце</v>
      </c>
      <c r="G470" t="str">
        <f>VLOOKUP(B470, Продукция!A:E, 5, FALSE)</f>
        <v>женщины</v>
      </c>
      <c r="H470" t="str">
        <f>VLOOKUP(C470, Ткани!A:F, 2, FALSE)</f>
        <v>вельвет</v>
      </c>
      <c r="I470" t="str">
        <f>VLOOKUP(C470, Ткани!A:F, 3, FALSE)</f>
        <v>черный</v>
      </c>
    </row>
    <row r="471" spans="1:9" hidden="1" x14ac:dyDescent="0.25">
      <c r="A471" s="3" t="s">
        <v>556</v>
      </c>
      <c r="B471" s="8" t="s">
        <v>33</v>
      </c>
      <c r="C471" s="3" t="s">
        <v>21</v>
      </c>
      <c r="D471" s="3">
        <v>82</v>
      </c>
      <c r="E471" s="7">
        <v>905</v>
      </c>
      <c r="F471" t="str">
        <f>VLOOKUP(B471, Продукция!A:E, 2, FALSE)</f>
        <v>платье прямое</v>
      </c>
      <c r="G471" t="str">
        <f>VLOOKUP(B471, Продукция!A:E, 5, FALSE)</f>
        <v>девочки</v>
      </c>
      <c r="H471" t="str">
        <f>VLOOKUP(C471, Ткани!A:F, 2, FALSE)</f>
        <v>вельвет</v>
      </c>
      <c r="I471" t="str">
        <f>VLOOKUP(C471, Ткани!A:F, 3, FALSE)</f>
        <v>синий</v>
      </c>
    </row>
    <row r="472" spans="1:9" hidden="1" x14ac:dyDescent="0.25">
      <c r="A472" s="3" t="s">
        <v>557</v>
      </c>
      <c r="B472" s="8" t="s">
        <v>37</v>
      </c>
      <c r="C472" s="3" t="s">
        <v>990</v>
      </c>
      <c r="D472" s="3">
        <v>31</v>
      </c>
      <c r="E472" s="7">
        <v>905</v>
      </c>
      <c r="F472" t="str">
        <f>VLOOKUP(B472, Продукция!A:E, 2, FALSE)</f>
        <v>брюки прямые</v>
      </c>
      <c r="G472" t="str">
        <f>VLOOKUP(B472, Продукция!A:E, 5, FALSE)</f>
        <v>девочки</v>
      </c>
      <c r="H472" t="str">
        <f>VLOOKUP(C472, Ткани!A:F, 2, FALSE)</f>
        <v>лён</v>
      </c>
      <c r="I472" t="str">
        <f>VLOOKUP(C472, Ткани!A:F, 3, FALSE)</f>
        <v>зеленый</v>
      </c>
    </row>
    <row r="473" spans="1:9" hidden="1" x14ac:dyDescent="0.25">
      <c r="A473" s="3" t="s">
        <v>558</v>
      </c>
      <c r="B473" s="8" t="s">
        <v>69</v>
      </c>
      <c r="C473" s="3" t="s">
        <v>996</v>
      </c>
      <c r="D473" s="3">
        <v>57</v>
      </c>
      <c r="E473" s="7">
        <v>905</v>
      </c>
      <c r="F473" t="str">
        <f>VLOOKUP(B473, Продукция!A:E, 2, FALSE)</f>
        <v>юбка с оборкой</v>
      </c>
      <c r="G473" t="str">
        <f>VLOOKUP(B473, Продукция!A:E, 5, FALSE)</f>
        <v>женщины</v>
      </c>
      <c r="H473" t="str">
        <f>VLOOKUP(C473, Ткани!A:F, 2, FALSE)</f>
        <v>муслин</v>
      </c>
      <c r="I473" t="str">
        <f>VLOOKUP(C473, Ткани!A:F, 3, FALSE)</f>
        <v>зеленый</v>
      </c>
    </row>
    <row r="474" spans="1:9" hidden="1" x14ac:dyDescent="0.25">
      <c r="A474" s="3" t="s">
        <v>559</v>
      </c>
      <c r="B474" s="8" t="s">
        <v>23</v>
      </c>
      <c r="C474" s="3" t="s">
        <v>992</v>
      </c>
      <c r="D474" s="3">
        <v>18</v>
      </c>
      <c r="E474" s="7">
        <v>906</v>
      </c>
      <c r="F474" t="str">
        <f>VLOOKUP(B474, Продукция!A:E, 2, FALSE)</f>
        <v>юбка полусолнце</v>
      </c>
      <c r="G474" t="str">
        <f>VLOOKUP(B474, Продукция!A:E, 5, FALSE)</f>
        <v>девочки</v>
      </c>
      <c r="H474" t="str">
        <f>VLOOKUP(C474, Ткани!A:F, 2, FALSE)</f>
        <v>лён</v>
      </c>
      <c r="I474" t="str">
        <f>VLOOKUP(C474, Ткани!A:F, 3, FALSE)</f>
        <v>желтый</v>
      </c>
    </row>
    <row r="475" spans="1:9" hidden="1" x14ac:dyDescent="0.25">
      <c r="A475" s="3" t="s">
        <v>560</v>
      </c>
      <c r="B475" s="8" t="s">
        <v>44</v>
      </c>
      <c r="C475" s="3" t="s">
        <v>996</v>
      </c>
      <c r="D475" s="3">
        <v>108</v>
      </c>
      <c r="E475" s="7">
        <v>906</v>
      </c>
      <c r="F475" t="str">
        <f>VLOOKUP(B475, Продукция!A:E, 2, FALSE)</f>
        <v>юбка солнце</v>
      </c>
      <c r="G475" t="str">
        <f>VLOOKUP(B475, Продукция!A:E, 5, FALSE)</f>
        <v>женщины</v>
      </c>
      <c r="H475" t="str">
        <f>VLOOKUP(C475, Ткани!A:F, 2, FALSE)</f>
        <v>муслин</v>
      </c>
      <c r="I475" t="str">
        <f>VLOOKUP(C475, Ткани!A:F, 3, FALSE)</f>
        <v>зеленый</v>
      </c>
    </row>
    <row r="476" spans="1:9" hidden="1" x14ac:dyDescent="0.25">
      <c r="A476" s="3" t="s">
        <v>561</v>
      </c>
      <c r="B476" s="8" t="s">
        <v>73</v>
      </c>
      <c r="C476" s="3" t="s">
        <v>986</v>
      </c>
      <c r="D476" s="3">
        <v>78</v>
      </c>
      <c r="E476" s="7">
        <v>906</v>
      </c>
      <c r="F476" t="str">
        <f>VLOOKUP(B476, Продукция!A:E, 2, FALSE)</f>
        <v>платье-трансформер</v>
      </c>
      <c r="G476" t="str">
        <f>VLOOKUP(B476, Продукция!A:E, 5, FALSE)</f>
        <v>женщины</v>
      </c>
      <c r="H476" t="str">
        <f>VLOOKUP(C476, Ткани!A:F, 2, FALSE)</f>
        <v>креп-сатин</v>
      </c>
      <c r="I476" t="str">
        <f>VLOOKUP(C476, Ткани!A:F, 3, FALSE)</f>
        <v>синий</v>
      </c>
    </row>
    <row r="477" spans="1:9" hidden="1" x14ac:dyDescent="0.25">
      <c r="A477" s="3" t="s">
        <v>562</v>
      </c>
      <c r="B477" s="8" t="s">
        <v>25</v>
      </c>
      <c r="C477" s="3" t="s">
        <v>982</v>
      </c>
      <c r="D477" s="3">
        <v>58</v>
      </c>
      <c r="E477" s="7">
        <v>907</v>
      </c>
      <c r="F477" t="str">
        <f>VLOOKUP(B477, Продукция!A:E, 2, FALSE)</f>
        <v>юбка со складками</v>
      </c>
      <c r="G477" t="str">
        <f>VLOOKUP(B477, Продукция!A:E, 5, FALSE)</f>
        <v>девочки</v>
      </c>
      <c r="H477" t="str">
        <f>VLOOKUP(C477, Ткани!A:F, 2, FALSE)</f>
        <v>драп</v>
      </c>
      <c r="I477" t="str">
        <f>VLOOKUP(C477, Ткани!A:F, 3, FALSE)</f>
        <v>красный</v>
      </c>
    </row>
    <row r="478" spans="1:9" hidden="1" x14ac:dyDescent="0.25">
      <c r="A478" s="3" t="s">
        <v>563</v>
      </c>
      <c r="B478" s="8" t="s">
        <v>25</v>
      </c>
      <c r="C478" s="3" t="s">
        <v>990</v>
      </c>
      <c r="D478" s="3">
        <v>38</v>
      </c>
      <c r="E478" s="7">
        <v>907</v>
      </c>
      <c r="F478" t="str">
        <f>VLOOKUP(B478, Продукция!A:E, 2, FALSE)</f>
        <v>юбка со складками</v>
      </c>
      <c r="G478" t="str">
        <f>VLOOKUP(B478, Продукция!A:E, 5, FALSE)</f>
        <v>девочки</v>
      </c>
      <c r="H478" t="str">
        <f>VLOOKUP(C478, Ткани!A:F, 2, FALSE)</f>
        <v>лён</v>
      </c>
      <c r="I478" t="str">
        <f>VLOOKUP(C478, Ткани!A:F, 3, FALSE)</f>
        <v>зеленый</v>
      </c>
    </row>
    <row r="479" spans="1:9" hidden="1" x14ac:dyDescent="0.25">
      <c r="A479" s="3" t="s">
        <v>564</v>
      </c>
      <c r="B479" s="8" t="s">
        <v>55</v>
      </c>
      <c r="C479" s="3" t="s">
        <v>16</v>
      </c>
      <c r="D479" s="3">
        <v>13</v>
      </c>
      <c r="E479" s="7">
        <v>907</v>
      </c>
      <c r="F479" t="str">
        <f>VLOOKUP(B479, Продукция!A:E, 2, FALSE)</f>
        <v>платье с запахом</v>
      </c>
      <c r="G479" t="str">
        <f>VLOOKUP(B479, Продукция!A:E, 5, FALSE)</f>
        <v>женщины</v>
      </c>
      <c r="H479" t="str">
        <f>VLOOKUP(C479, Ткани!A:F, 2, FALSE)</f>
        <v>батист</v>
      </c>
      <c r="I479" t="str">
        <f>VLOOKUP(C479, Ткани!A:F, 3, FALSE)</f>
        <v>розовый</v>
      </c>
    </row>
    <row r="480" spans="1:9" hidden="1" x14ac:dyDescent="0.25">
      <c r="A480" s="3" t="s">
        <v>565</v>
      </c>
      <c r="B480" s="8" t="s">
        <v>42</v>
      </c>
      <c r="C480" s="3" t="s">
        <v>982</v>
      </c>
      <c r="D480" s="3">
        <v>101</v>
      </c>
      <c r="E480" s="7">
        <v>908</v>
      </c>
      <c r="F480" t="str">
        <f>VLOOKUP(B480, Продукция!A:E, 2, FALSE)</f>
        <v>юбка полусолнце</v>
      </c>
      <c r="G480" t="str">
        <f>VLOOKUP(B480, Продукция!A:E, 5, FALSE)</f>
        <v>женщины</v>
      </c>
      <c r="H480" t="str">
        <f>VLOOKUP(C480, Ткани!A:F, 2, FALSE)</f>
        <v>драп</v>
      </c>
      <c r="I480" t="str">
        <f>VLOOKUP(C480, Ткани!A:F, 3, FALSE)</f>
        <v>красный</v>
      </c>
    </row>
    <row r="481" spans="1:9" hidden="1" x14ac:dyDescent="0.25">
      <c r="A481" s="3" t="s">
        <v>566</v>
      </c>
      <c r="B481" s="8" t="s">
        <v>30</v>
      </c>
      <c r="C481" s="3" t="s">
        <v>993</v>
      </c>
      <c r="D481" s="3">
        <v>28</v>
      </c>
      <c r="E481" s="7">
        <v>908</v>
      </c>
      <c r="F481" t="str">
        <f>VLOOKUP(B481, Продукция!A:E, 2, FALSE)</f>
        <v>юбка с оборкой</v>
      </c>
      <c r="G481" t="str">
        <f>VLOOKUP(B481, Продукция!A:E, 5, FALSE)</f>
        <v>девочки</v>
      </c>
      <c r="H481" t="str">
        <f>VLOOKUP(C481, Ткани!A:F, 2, FALSE)</f>
        <v>лён</v>
      </c>
      <c r="I481" t="str">
        <f>VLOOKUP(C481, Ткани!A:F, 3, FALSE)</f>
        <v>красный</v>
      </c>
    </row>
    <row r="482" spans="1:9" hidden="1" x14ac:dyDescent="0.25">
      <c r="A482" s="3" t="s">
        <v>567</v>
      </c>
      <c r="B482" s="8" t="s">
        <v>62</v>
      </c>
      <c r="C482" s="3" t="s">
        <v>981</v>
      </c>
      <c r="D482" s="3">
        <v>119</v>
      </c>
      <c r="E482" s="7">
        <v>910</v>
      </c>
      <c r="F482" t="str">
        <f>VLOOKUP(B482, Продукция!A:E, 2, FALSE)</f>
        <v>платье-халат</v>
      </c>
      <c r="G482" t="str">
        <f>VLOOKUP(B482, Продукция!A:E, 5, FALSE)</f>
        <v>женщины</v>
      </c>
      <c r="H482" t="str">
        <f>VLOOKUP(C482, Ткани!A:F, 2, FALSE)</f>
        <v>драп</v>
      </c>
      <c r="I482" t="str">
        <f>VLOOKUP(C482, Ткани!A:F, 3, FALSE)</f>
        <v>синий</v>
      </c>
    </row>
    <row r="483" spans="1:9" hidden="1" x14ac:dyDescent="0.25">
      <c r="A483" s="3" t="s">
        <v>568</v>
      </c>
      <c r="B483" s="8" t="s">
        <v>34</v>
      </c>
      <c r="C483" s="3" t="s">
        <v>986</v>
      </c>
      <c r="D483" s="3">
        <v>2</v>
      </c>
      <c r="E483" s="7">
        <v>911</v>
      </c>
      <c r="F483" t="str">
        <f>VLOOKUP(B483, Продукция!A:E, 2, FALSE)</f>
        <v>платье с кокеткой</v>
      </c>
      <c r="G483" t="str">
        <f>VLOOKUP(B483, Продукция!A:E, 5, FALSE)</f>
        <v>девочки</v>
      </c>
      <c r="H483" t="str">
        <f>VLOOKUP(C483, Ткани!A:F, 2, FALSE)</f>
        <v>креп-сатин</v>
      </c>
      <c r="I483" t="str">
        <f>VLOOKUP(C483, Ткани!A:F, 3, FALSE)</f>
        <v>синий</v>
      </c>
    </row>
    <row r="484" spans="1:9" hidden="1" x14ac:dyDescent="0.25">
      <c r="A484" s="3" t="s">
        <v>569</v>
      </c>
      <c r="B484" s="8" t="s">
        <v>44</v>
      </c>
      <c r="C484" s="3" t="s">
        <v>978</v>
      </c>
      <c r="D484" s="3">
        <v>46</v>
      </c>
      <c r="E484" s="7">
        <v>911</v>
      </c>
      <c r="F484" t="str">
        <f>VLOOKUP(B484, Продукция!A:E, 2, FALSE)</f>
        <v>юбка солнце</v>
      </c>
      <c r="G484" t="str">
        <f>VLOOKUP(B484, Продукция!A:E, 5, FALSE)</f>
        <v>женщины</v>
      </c>
      <c r="H484" t="str">
        <f>VLOOKUP(C484, Ткани!A:F, 2, FALSE)</f>
        <v>джинса</v>
      </c>
      <c r="I484" t="str">
        <f>VLOOKUP(C484, Ткани!A:F, 3, FALSE)</f>
        <v>зеленый</v>
      </c>
    </row>
    <row r="485" spans="1:9" hidden="1" x14ac:dyDescent="0.25">
      <c r="A485" s="3" t="s">
        <v>570</v>
      </c>
      <c r="B485" s="8" t="s">
        <v>73</v>
      </c>
      <c r="C485" s="3" t="s">
        <v>988</v>
      </c>
      <c r="D485" s="3">
        <v>104</v>
      </c>
      <c r="E485" s="7">
        <v>911</v>
      </c>
      <c r="F485" t="str">
        <f>VLOOKUP(B485, Продукция!A:E, 2, FALSE)</f>
        <v>платье-трансформер</v>
      </c>
      <c r="G485" t="str">
        <f>VLOOKUP(B485, Продукция!A:E, 5, FALSE)</f>
        <v>женщины</v>
      </c>
      <c r="H485" t="str">
        <f>VLOOKUP(C485, Ткани!A:F, 2, FALSE)</f>
        <v>креп-сатин</v>
      </c>
      <c r="I485" t="str">
        <f>VLOOKUP(C485, Ткани!A:F, 3, FALSE)</f>
        <v>желтый</v>
      </c>
    </row>
    <row r="486" spans="1:9" hidden="1" x14ac:dyDescent="0.25">
      <c r="A486" s="3" t="s">
        <v>571</v>
      </c>
      <c r="B486" s="8" t="s">
        <v>31</v>
      </c>
      <c r="C486" s="3" t="s">
        <v>18</v>
      </c>
      <c r="D486" s="3">
        <v>32</v>
      </c>
      <c r="E486" s="7">
        <v>911</v>
      </c>
      <c r="F486" t="str">
        <f>VLOOKUP(B486, Продукция!A:E, 2, FALSE)</f>
        <v>платье-трапеция</v>
      </c>
      <c r="G486" t="str">
        <f>VLOOKUP(B486, Продукция!A:E, 5, FALSE)</f>
        <v>девочки</v>
      </c>
      <c r="H486" t="str">
        <f>VLOOKUP(C486, Ткани!A:F, 2, FALSE)</f>
        <v>бязь</v>
      </c>
      <c r="I486" t="str">
        <f>VLOOKUP(C486, Ткани!A:F, 3, FALSE)</f>
        <v>красный</v>
      </c>
    </row>
    <row r="487" spans="1:9" hidden="1" x14ac:dyDescent="0.25">
      <c r="A487" s="3" t="s">
        <v>572</v>
      </c>
      <c r="B487" s="8" t="s">
        <v>75</v>
      </c>
      <c r="C487" s="3" t="s">
        <v>998</v>
      </c>
      <c r="D487" s="3">
        <v>116</v>
      </c>
      <c r="E487" s="7">
        <v>913</v>
      </c>
      <c r="F487" t="str">
        <f>VLOOKUP(B487, Продукция!A:E, 2, FALSE)</f>
        <v>платье-жилет</v>
      </c>
      <c r="G487" t="str">
        <f>VLOOKUP(B487, Продукция!A:E, 5, FALSE)</f>
        <v>женщины</v>
      </c>
      <c r="H487" t="str">
        <f>VLOOKUP(C487, Ткани!A:F, 2, FALSE)</f>
        <v>поплин</v>
      </c>
      <c r="I487" t="str">
        <f>VLOOKUP(C487, Ткани!A:F, 3, FALSE)</f>
        <v>зеленый</v>
      </c>
    </row>
    <row r="488" spans="1:9" hidden="1" x14ac:dyDescent="0.25">
      <c r="A488" s="3" t="s">
        <v>573</v>
      </c>
      <c r="B488" s="8" t="s">
        <v>24</v>
      </c>
      <c r="C488" s="3" t="s">
        <v>995</v>
      </c>
      <c r="D488" s="3">
        <v>32</v>
      </c>
      <c r="E488" s="7">
        <v>914</v>
      </c>
      <c r="F488" t="str">
        <f>VLOOKUP(B488, Продукция!A:E, 2, FALSE)</f>
        <v>юбка с запахом</v>
      </c>
      <c r="G488" t="str">
        <f>VLOOKUP(B488, Продукция!A:E, 5, FALSE)</f>
        <v>девочки</v>
      </c>
      <c r="H488" t="str">
        <f>VLOOKUP(C488, Ткани!A:F, 2, FALSE)</f>
        <v>муслин</v>
      </c>
      <c r="I488" t="str">
        <f>VLOOKUP(C488, Ткани!A:F, 3, FALSE)</f>
        <v>красный</v>
      </c>
    </row>
    <row r="489" spans="1:9" hidden="1" x14ac:dyDescent="0.25">
      <c r="A489" s="3" t="s">
        <v>574</v>
      </c>
      <c r="B489" s="8" t="s">
        <v>72</v>
      </c>
      <c r="C489" s="3" t="s">
        <v>999</v>
      </c>
      <c r="D489" s="3">
        <v>57</v>
      </c>
      <c r="E489" s="7">
        <v>915</v>
      </c>
      <c r="F489" t="str">
        <f>VLOOKUP(B489, Продукция!A:E, 2, FALSE)</f>
        <v>брюки прямые</v>
      </c>
      <c r="G489" t="str">
        <f>VLOOKUP(B489, Продукция!A:E, 5, FALSE)</f>
        <v>женщины</v>
      </c>
      <c r="H489" t="str">
        <f>VLOOKUP(C489, Ткани!A:F, 2, FALSE)</f>
        <v>поплин</v>
      </c>
      <c r="I489" t="str">
        <f>VLOOKUP(C489, Ткани!A:F, 3, FALSE)</f>
        <v>синий</v>
      </c>
    </row>
    <row r="490" spans="1:9" hidden="1" x14ac:dyDescent="0.25">
      <c r="A490" s="3" t="s">
        <v>575</v>
      </c>
      <c r="B490" s="8" t="s">
        <v>24</v>
      </c>
      <c r="C490" s="3" t="s">
        <v>977</v>
      </c>
      <c r="D490" s="3">
        <v>58</v>
      </c>
      <c r="E490" s="7">
        <v>916</v>
      </c>
      <c r="F490" t="str">
        <f>VLOOKUP(B490, Продукция!A:E, 2, FALSE)</f>
        <v>юбка с запахом</v>
      </c>
      <c r="G490" t="str">
        <f>VLOOKUP(B490, Продукция!A:E, 5, FALSE)</f>
        <v>девочки</v>
      </c>
      <c r="H490" t="str">
        <f>VLOOKUP(C490, Ткани!A:F, 2, FALSE)</f>
        <v>джинса</v>
      </c>
      <c r="I490" t="str">
        <f>VLOOKUP(C490, Ткани!A:F, 3, FALSE)</f>
        <v>красный</v>
      </c>
    </row>
    <row r="491" spans="1:9" hidden="1" x14ac:dyDescent="0.25">
      <c r="A491" s="3" t="s">
        <v>576</v>
      </c>
      <c r="B491" s="8" t="s">
        <v>29</v>
      </c>
      <c r="C491" s="3" t="s">
        <v>1004</v>
      </c>
      <c r="D491" s="3">
        <v>74</v>
      </c>
      <c r="E491" s="7">
        <v>916</v>
      </c>
      <c r="F491" t="str">
        <f>VLOOKUP(B491, Продукция!A:E, 2, FALSE)</f>
        <v>рубашка</v>
      </c>
      <c r="G491" t="str">
        <f>VLOOKUP(B491, Продукция!A:E, 5, FALSE)</f>
        <v>девочки</v>
      </c>
      <c r="H491" t="str">
        <f>VLOOKUP(C491, Ткани!A:F, 2, FALSE)</f>
        <v>ситец</v>
      </c>
      <c r="I491" t="str">
        <f>VLOOKUP(C491, Ткани!A:F, 3, FALSE)</f>
        <v>белый</v>
      </c>
    </row>
    <row r="492" spans="1:9" hidden="1" x14ac:dyDescent="0.25">
      <c r="A492" s="3" t="s">
        <v>577</v>
      </c>
      <c r="B492" s="8" t="s">
        <v>24</v>
      </c>
      <c r="C492" s="3" t="s">
        <v>989</v>
      </c>
      <c r="D492" s="3">
        <v>47</v>
      </c>
      <c r="E492" s="7">
        <v>917</v>
      </c>
      <c r="F492" t="str">
        <f>VLOOKUP(B492, Продукция!A:E, 2, FALSE)</f>
        <v>юбка с запахом</v>
      </c>
      <c r="G492" t="str">
        <f>VLOOKUP(B492, Продукция!A:E, 5, FALSE)</f>
        <v>девочки</v>
      </c>
      <c r="H492" t="str">
        <f>VLOOKUP(C492, Ткани!A:F, 2, FALSE)</f>
        <v>лён</v>
      </c>
      <c r="I492" t="str">
        <f>VLOOKUP(C492, Ткани!A:F, 3, FALSE)</f>
        <v>белый</v>
      </c>
    </row>
    <row r="493" spans="1:9" hidden="1" x14ac:dyDescent="0.25">
      <c r="A493" s="3" t="s">
        <v>578</v>
      </c>
      <c r="B493" s="8" t="s">
        <v>25</v>
      </c>
      <c r="C493" s="3" t="s">
        <v>984</v>
      </c>
      <c r="D493" s="3">
        <v>19</v>
      </c>
      <c r="E493" s="7">
        <v>917</v>
      </c>
      <c r="F493" t="str">
        <f>VLOOKUP(B493, Продукция!A:E, 2, FALSE)</f>
        <v>юбка со складками</v>
      </c>
      <c r="G493" t="str">
        <f>VLOOKUP(B493, Продукция!A:E, 5, FALSE)</f>
        <v>девочки</v>
      </c>
      <c r="H493" t="str">
        <f>VLOOKUP(C493, Ткани!A:F, 2, FALSE)</f>
        <v>крепдешин</v>
      </c>
      <c r="I493" t="str">
        <f>VLOOKUP(C493, Ткани!A:F, 3, FALSE)</f>
        <v>красный</v>
      </c>
    </row>
    <row r="494" spans="1:9" hidden="1" x14ac:dyDescent="0.25">
      <c r="A494" s="3" t="s">
        <v>579</v>
      </c>
      <c r="B494" s="8" t="s">
        <v>43</v>
      </c>
      <c r="C494" s="3" t="s">
        <v>987</v>
      </c>
      <c r="D494" s="3">
        <v>61</v>
      </c>
      <c r="E494" s="7">
        <v>918</v>
      </c>
      <c r="F494" t="str">
        <f>VLOOKUP(B494, Продукция!A:E, 2, FALSE)</f>
        <v>юбка с запахом</v>
      </c>
      <c r="G494" t="str">
        <f>VLOOKUP(B494, Продукция!A:E, 5, FALSE)</f>
        <v>женщины</v>
      </c>
      <c r="H494" t="str">
        <f>VLOOKUP(C494, Ткани!A:F, 2, FALSE)</f>
        <v>креп-сатин</v>
      </c>
      <c r="I494" t="str">
        <f>VLOOKUP(C494, Ткани!A:F, 3, FALSE)</f>
        <v>красный</v>
      </c>
    </row>
    <row r="495" spans="1:9" hidden="1" x14ac:dyDescent="0.25">
      <c r="A495" s="3" t="s">
        <v>580</v>
      </c>
      <c r="B495" s="8" t="s">
        <v>44</v>
      </c>
      <c r="C495" s="3" t="s">
        <v>1000</v>
      </c>
      <c r="D495" s="3">
        <v>8</v>
      </c>
      <c r="E495" s="7">
        <v>919</v>
      </c>
      <c r="F495" t="str">
        <f>VLOOKUP(B495, Продукция!A:E, 2, FALSE)</f>
        <v>юбка солнце</v>
      </c>
      <c r="G495" t="str">
        <f>VLOOKUP(B495, Продукция!A:E, 5, FALSE)</f>
        <v>женщины</v>
      </c>
      <c r="H495" t="str">
        <f>VLOOKUP(C495, Ткани!A:F, 2, FALSE)</f>
        <v>сатин</v>
      </c>
      <c r="I495" t="str">
        <f>VLOOKUP(C495, Ткани!A:F, 3, FALSE)</f>
        <v>красный</v>
      </c>
    </row>
    <row r="496" spans="1:9" hidden="1" x14ac:dyDescent="0.25">
      <c r="A496" s="3" t="s">
        <v>581</v>
      </c>
      <c r="B496" s="8" t="s">
        <v>58</v>
      </c>
      <c r="C496" s="3" t="s">
        <v>17</v>
      </c>
      <c r="D496" s="3">
        <v>5</v>
      </c>
      <c r="E496" s="7">
        <v>919</v>
      </c>
      <c r="F496" t="str">
        <f>VLOOKUP(B496, Продукция!A:E, 2, FALSE)</f>
        <v>платье-кимоно</v>
      </c>
      <c r="G496" t="str">
        <f>VLOOKUP(B496, Продукция!A:E, 5, FALSE)</f>
        <v>женщины</v>
      </c>
      <c r="H496" t="str">
        <f>VLOOKUP(C496, Ткани!A:F, 2, FALSE)</f>
        <v>бязь</v>
      </c>
      <c r="I496" t="str">
        <f>VLOOKUP(C496, Ткани!A:F, 3, FALSE)</f>
        <v>белый</v>
      </c>
    </row>
    <row r="497" spans="1:9" hidden="1" x14ac:dyDescent="0.25">
      <c r="A497" s="3" t="s">
        <v>582</v>
      </c>
      <c r="B497" s="8" t="s">
        <v>60</v>
      </c>
      <c r="C497" s="3" t="s">
        <v>21</v>
      </c>
      <c r="D497" s="3">
        <v>73</v>
      </c>
      <c r="E497" s="7">
        <v>919</v>
      </c>
      <c r="F497" t="str">
        <f>VLOOKUP(B497, Продукция!A:E, 2, FALSE)</f>
        <v>блузка с длинным рукавом</v>
      </c>
      <c r="G497" t="str">
        <f>VLOOKUP(B497, Продукция!A:E, 5, FALSE)</f>
        <v>женщины</v>
      </c>
      <c r="H497" t="str">
        <f>VLOOKUP(C497, Ткани!A:F, 2, FALSE)</f>
        <v>вельвет</v>
      </c>
      <c r="I497" t="str">
        <f>VLOOKUP(C497, Ткани!A:F, 3, FALSE)</f>
        <v>синий</v>
      </c>
    </row>
    <row r="498" spans="1:9" hidden="1" x14ac:dyDescent="0.25">
      <c r="A498" s="3" t="s">
        <v>583</v>
      </c>
      <c r="B498" s="8" t="s">
        <v>31</v>
      </c>
      <c r="C498" s="3" t="s">
        <v>988</v>
      </c>
      <c r="D498" s="3">
        <v>45</v>
      </c>
      <c r="E498" s="7">
        <v>919</v>
      </c>
      <c r="F498" t="str">
        <f>VLOOKUP(B498, Продукция!A:E, 2, FALSE)</f>
        <v>платье-трапеция</v>
      </c>
      <c r="G498" t="str">
        <f>VLOOKUP(B498, Продукция!A:E, 5, FALSE)</f>
        <v>девочки</v>
      </c>
      <c r="H498" t="str">
        <f>VLOOKUP(C498, Ткани!A:F, 2, FALSE)</f>
        <v>креп-сатин</v>
      </c>
      <c r="I498" t="str">
        <f>VLOOKUP(C498, Ткани!A:F, 3, FALSE)</f>
        <v>желтый</v>
      </c>
    </row>
    <row r="499" spans="1:9" hidden="1" x14ac:dyDescent="0.25">
      <c r="A499" s="3" t="s">
        <v>584</v>
      </c>
      <c r="B499" s="8" t="s">
        <v>44</v>
      </c>
      <c r="C499" s="3" t="s">
        <v>12</v>
      </c>
      <c r="D499" s="3">
        <v>82</v>
      </c>
      <c r="E499" s="7">
        <v>920</v>
      </c>
      <c r="F499" t="str">
        <f>VLOOKUP(B499, Продукция!A:E, 2, FALSE)</f>
        <v>юбка солнце</v>
      </c>
      <c r="G499" t="str">
        <f>VLOOKUP(B499, Продукция!A:E, 5, FALSE)</f>
        <v>женщины</v>
      </c>
      <c r="H499" t="str">
        <f>VLOOKUP(C499, Ткани!A:F, 2, FALSE)</f>
        <v>бархат</v>
      </c>
      <c r="I499" t="str">
        <f>VLOOKUP(C499, Ткани!A:F, 3, FALSE)</f>
        <v>синий</v>
      </c>
    </row>
    <row r="500" spans="1:9" hidden="1" x14ac:dyDescent="0.25">
      <c r="A500" s="3" t="s">
        <v>585</v>
      </c>
      <c r="B500" s="8" t="s">
        <v>50</v>
      </c>
      <c r="C500" s="3" t="s">
        <v>22</v>
      </c>
      <c r="D500" s="3">
        <v>55</v>
      </c>
      <c r="E500" s="7">
        <v>921</v>
      </c>
      <c r="F500" t="str">
        <f>VLOOKUP(B500, Продукция!A:E, 2, FALSE)</f>
        <v>капри</v>
      </c>
      <c r="G500" t="str">
        <f>VLOOKUP(B500, Продукция!A:E, 5, FALSE)</f>
        <v>женщины</v>
      </c>
      <c r="H500" t="str">
        <f>VLOOKUP(C500, Ткани!A:F, 2, FALSE)</f>
        <v>вельвет</v>
      </c>
      <c r="I500" t="str">
        <f>VLOOKUP(C500, Ткани!A:F, 3, FALSE)</f>
        <v>черный</v>
      </c>
    </row>
    <row r="501" spans="1:9" hidden="1" x14ac:dyDescent="0.25">
      <c r="A501" s="3" t="s">
        <v>586</v>
      </c>
      <c r="B501" s="8" t="s">
        <v>35</v>
      </c>
      <c r="C501" s="3" t="s">
        <v>983</v>
      </c>
      <c r="D501" s="3">
        <v>105</v>
      </c>
      <c r="E501" s="7">
        <v>922</v>
      </c>
      <c r="F501" t="str">
        <f>VLOOKUP(B501, Продукция!A:E, 2, FALSE)</f>
        <v>блузка с длинным рукавом</v>
      </c>
      <c r="G501" t="str">
        <f>VLOOKUP(B501, Продукция!A:E, 5, FALSE)</f>
        <v>девочки</v>
      </c>
      <c r="H501" t="str">
        <f>VLOOKUP(C501, Ткани!A:F, 2, FALSE)</f>
        <v>крепдешин</v>
      </c>
      <c r="I501" t="str">
        <f>VLOOKUP(C501, Ткани!A:F, 3, FALSE)</f>
        <v>синий</v>
      </c>
    </row>
    <row r="502" spans="1:9" hidden="1" x14ac:dyDescent="0.25">
      <c r="A502" s="3" t="s">
        <v>587</v>
      </c>
      <c r="B502" s="8" t="s">
        <v>49</v>
      </c>
      <c r="C502" s="3" t="s">
        <v>1003</v>
      </c>
      <c r="D502" s="3">
        <v>116</v>
      </c>
      <c r="E502" s="7">
        <v>922</v>
      </c>
      <c r="F502" t="str">
        <f>VLOOKUP(B502, Продукция!A:E, 2, FALSE)</f>
        <v>бриджи</v>
      </c>
      <c r="G502" t="str">
        <f>VLOOKUP(B502, Продукция!A:E, 5, FALSE)</f>
        <v>женщины</v>
      </c>
      <c r="H502" t="str">
        <f>VLOOKUP(C502, Ткани!A:F, 2, FALSE)</f>
        <v>ситец</v>
      </c>
      <c r="I502" t="str">
        <f>VLOOKUP(C502, Ткани!A:F, 3, FALSE)</f>
        <v>красный</v>
      </c>
    </row>
    <row r="503" spans="1:9" hidden="1" x14ac:dyDescent="0.25">
      <c r="A503" s="3" t="s">
        <v>588</v>
      </c>
      <c r="B503" s="8" t="s">
        <v>50</v>
      </c>
      <c r="C503" s="3" t="s">
        <v>992</v>
      </c>
      <c r="D503" s="3">
        <v>49</v>
      </c>
      <c r="E503" s="7">
        <v>922</v>
      </c>
      <c r="F503" t="str">
        <f>VLOOKUP(B503, Продукция!A:E, 2, FALSE)</f>
        <v>капри</v>
      </c>
      <c r="G503" t="str">
        <f>VLOOKUP(B503, Продукция!A:E, 5, FALSE)</f>
        <v>женщины</v>
      </c>
      <c r="H503" t="str">
        <f>VLOOKUP(C503, Ткани!A:F, 2, FALSE)</f>
        <v>лён</v>
      </c>
      <c r="I503" t="str">
        <f>VLOOKUP(C503, Ткани!A:F, 3, FALSE)</f>
        <v>желтый</v>
      </c>
    </row>
    <row r="504" spans="1:9" hidden="1" x14ac:dyDescent="0.25">
      <c r="A504" s="3" t="s">
        <v>589</v>
      </c>
      <c r="B504" s="8" t="s">
        <v>67</v>
      </c>
      <c r="C504" s="3" t="s">
        <v>18</v>
      </c>
      <c r="D504" s="3">
        <v>79</v>
      </c>
      <c r="E504" s="7">
        <v>922</v>
      </c>
      <c r="F504" t="str">
        <f>VLOOKUP(B504, Продукция!A:E, 2, FALSE)</f>
        <v>платье-сарафан</v>
      </c>
      <c r="G504" t="str">
        <f>VLOOKUP(B504, Продукция!A:E, 5, FALSE)</f>
        <v>женщины</v>
      </c>
      <c r="H504" t="str">
        <f>VLOOKUP(C504, Ткани!A:F, 2, FALSE)</f>
        <v>бязь</v>
      </c>
      <c r="I504" t="str">
        <f>VLOOKUP(C504, Ткани!A:F, 3, FALSE)</f>
        <v>красный</v>
      </c>
    </row>
    <row r="505" spans="1:9" hidden="1" x14ac:dyDescent="0.25">
      <c r="A505" s="3" t="s">
        <v>590</v>
      </c>
      <c r="B505" s="8" t="s">
        <v>34</v>
      </c>
      <c r="C505" s="3" t="s">
        <v>1004</v>
      </c>
      <c r="D505" s="3">
        <v>15</v>
      </c>
      <c r="E505" s="7">
        <v>923</v>
      </c>
      <c r="F505" t="str">
        <f>VLOOKUP(B505, Продукция!A:E, 2, FALSE)</f>
        <v>платье с кокеткой</v>
      </c>
      <c r="G505" t="str">
        <f>VLOOKUP(B505, Продукция!A:E, 5, FALSE)</f>
        <v>девочки</v>
      </c>
      <c r="H505" t="str">
        <f>VLOOKUP(C505, Ткани!A:F, 2, FALSE)</f>
        <v>ситец</v>
      </c>
      <c r="I505" t="str">
        <f>VLOOKUP(C505, Ткани!A:F, 3, FALSE)</f>
        <v>белый</v>
      </c>
    </row>
    <row r="506" spans="1:9" hidden="1" x14ac:dyDescent="0.25">
      <c r="A506" s="3" t="s">
        <v>591</v>
      </c>
      <c r="B506" s="8" t="s">
        <v>69</v>
      </c>
      <c r="C506" s="3" t="s">
        <v>22</v>
      </c>
      <c r="D506" s="3">
        <v>91</v>
      </c>
      <c r="E506" s="7">
        <v>923</v>
      </c>
      <c r="F506" t="str">
        <f>VLOOKUP(B506, Продукция!A:E, 2, FALSE)</f>
        <v>юбка с оборкой</v>
      </c>
      <c r="G506" t="str">
        <f>VLOOKUP(B506, Продукция!A:E, 5, FALSE)</f>
        <v>женщины</v>
      </c>
      <c r="H506" t="str">
        <f>VLOOKUP(C506, Ткани!A:F, 2, FALSE)</f>
        <v>вельвет</v>
      </c>
      <c r="I506" t="str">
        <f>VLOOKUP(C506, Ткани!A:F, 3, FALSE)</f>
        <v>черный</v>
      </c>
    </row>
    <row r="507" spans="1:9" hidden="1" x14ac:dyDescent="0.25">
      <c r="A507" s="3" t="s">
        <v>592</v>
      </c>
      <c r="B507" s="8" t="s">
        <v>43</v>
      </c>
      <c r="C507" s="3" t="s">
        <v>13</v>
      </c>
      <c r="D507" s="3">
        <v>35</v>
      </c>
      <c r="E507" s="7">
        <v>925</v>
      </c>
      <c r="F507" t="str">
        <f>VLOOKUP(B507, Продукция!A:E, 2, FALSE)</f>
        <v>юбка с запахом</v>
      </c>
      <c r="G507" t="str">
        <f>VLOOKUP(B507, Продукция!A:E, 5, FALSE)</f>
        <v>женщины</v>
      </c>
      <c r="H507" t="str">
        <f>VLOOKUP(C507, Ткани!A:F, 2, FALSE)</f>
        <v>бархат</v>
      </c>
      <c r="I507" t="str">
        <f>VLOOKUP(C507, Ткани!A:F, 3, FALSE)</f>
        <v>черный</v>
      </c>
    </row>
    <row r="508" spans="1:9" hidden="1" x14ac:dyDescent="0.25">
      <c r="A508" s="3" t="s">
        <v>593</v>
      </c>
      <c r="B508" s="8" t="s">
        <v>49</v>
      </c>
      <c r="C508" s="3" t="s">
        <v>993</v>
      </c>
      <c r="D508" s="3">
        <v>40</v>
      </c>
      <c r="E508" s="7">
        <v>925</v>
      </c>
      <c r="F508" t="str">
        <f>VLOOKUP(B508, Продукция!A:E, 2, FALSE)</f>
        <v>бриджи</v>
      </c>
      <c r="G508" t="str">
        <f>VLOOKUP(B508, Продукция!A:E, 5, FALSE)</f>
        <v>женщины</v>
      </c>
      <c r="H508" t="str">
        <f>VLOOKUP(C508, Ткани!A:F, 2, FALSE)</f>
        <v>лён</v>
      </c>
      <c r="I508" t="str">
        <f>VLOOKUP(C508, Ткани!A:F, 3, FALSE)</f>
        <v>красный</v>
      </c>
    </row>
    <row r="509" spans="1:9" hidden="1" x14ac:dyDescent="0.25">
      <c r="A509" s="3" t="s">
        <v>594</v>
      </c>
      <c r="B509" s="8" t="s">
        <v>53</v>
      </c>
      <c r="C509" s="3" t="s">
        <v>981</v>
      </c>
      <c r="D509" s="3">
        <v>97</v>
      </c>
      <c r="E509" s="7">
        <v>925</v>
      </c>
      <c r="F509" t="str">
        <f>VLOOKUP(B509, Продукция!A:E, 2, FALSE)</f>
        <v>платье-рубашка</v>
      </c>
      <c r="G509" t="str">
        <f>VLOOKUP(B509, Продукция!A:E, 5, FALSE)</f>
        <v>женщины</v>
      </c>
      <c r="H509" t="str">
        <f>VLOOKUP(C509, Ткани!A:F, 2, FALSE)</f>
        <v>драп</v>
      </c>
      <c r="I509" t="str">
        <f>VLOOKUP(C509, Ткани!A:F, 3, FALSE)</f>
        <v>синий</v>
      </c>
    </row>
    <row r="510" spans="1:9" hidden="1" x14ac:dyDescent="0.25">
      <c r="A510" s="3" t="s">
        <v>595</v>
      </c>
      <c r="B510" s="8" t="s">
        <v>55</v>
      </c>
      <c r="C510" s="3" t="s">
        <v>1000</v>
      </c>
      <c r="D510" s="3">
        <v>109</v>
      </c>
      <c r="E510" s="7">
        <v>925</v>
      </c>
      <c r="F510" t="str">
        <f>VLOOKUP(B510, Продукция!A:E, 2, FALSE)</f>
        <v>платье с запахом</v>
      </c>
      <c r="G510" t="str">
        <f>VLOOKUP(B510, Продукция!A:E, 5, FALSE)</f>
        <v>женщины</v>
      </c>
      <c r="H510" t="str">
        <f>VLOOKUP(C510, Ткани!A:F, 2, FALSE)</f>
        <v>сатин</v>
      </c>
      <c r="I510" t="str">
        <f>VLOOKUP(C510, Ткани!A:F, 3, FALSE)</f>
        <v>красный</v>
      </c>
    </row>
    <row r="511" spans="1:9" hidden="1" x14ac:dyDescent="0.25">
      <c r="A511" s="3" t="s">
        <v>596</v>
      </c>
      <c r="B511" s="8" t="s">
        <v>62</v>
      </c>
      <c r="C511" s="3" t="s">
        <v>985</v>
      </c>
      <c r="D511" s="3">
        <v>4</v>
      </c>
      <c r="E511" s="7">
        <v>925</v>
      </c>
      <c r="F511" t="str">
        <f>VLOOKUP(B511, Продукция!A:E, 2, FALSE)</f>
        <v>платье-халат</v>
      </c>
      <c r="G511" t="str">
        <f>VLOOKUP(B511, Продукция!A:E, 5, FALSE)</f>
        <v>женщины</v>
      </c>
      <c r="H511" t="str">
        <f>VLOOKUP(C511, Ткани!A:F, 2, FALSE)</f>
        <v>крепдешин</v>
      </c>
      <c r="I511" t="str">
        <f>VLOOKUP(C511, Ткани!A:F, 3, FALSE)</f>
        <v>зеленый</v>
      </c>
    </row>
    <row r="512" spans="1:9" hidden="1" x14ac:dyDescent="0.25">
      <c r="A512" s="3" t="s">
        <v>597</v>
      </c>
      <c r="B512" s="8" t="s">
        <v>42</v>
      </c>
      <c r="C512" s="3" t="s">
        <v>990</v>
      </c>
      <c r="D512" s="3">
        <v>79</v>
      </c>
      <c r="E512" s="7">
        <v>926</v>
      </c>
      <c r="F512" t="str">
        <f>VLOOKUP(B512, Продукция!A:E, 2, FALSE)</f>
        <v>юбка полусолнце</v>
      </c>
      <c r="G512" t="str">
        <f>VLOOKUP(B512, Продукция!A:E, 5, FALSE)</f>
        <v>женщины</v>
      </c>
      <c r="H512" t="str">
        <f>VLOOKUP(C512, Ткани!A:F, 2, FALSE)</f>
        <v>лён</v>
      </c>
      <c r="I512" t="str">
        <f>VLOOKUP(C512, Ткани!A:F, 3, FALSE)</f>
        <v>зеленый</v>
      </c>
    </row>
    <row r="513" spans="1:9" hidden="1" x14ac:dyDescent="0.25">
      <c r="A513" s="3" t="s">
        <v>598</v>
      </c>
      <c r="B513" s="8" t="s">
        <v>43</v>
      </c>
      <c r="C513" s="3" t="s">
        <v>991</v>
      </c>
      <c r="D513" s="3">
        <v>17</v>
      </c>
      <c r="E513" s="7">
        <v>926</v>
      </c>
      <c r="F513" t="str">
        <f>VLOOKUP(B513, Продукция!A:E, 2, FALSE)</f>
        <v>юбка с запахом</v>
      </c>
      <c r="G513" t="str">
        <f>VLOOKUP(B513, Продукция!A:E, 5, FALSE)</f>
        <v>женщины</v>
      </c>
      <c r="H513" t="str">
        <f>VLOOKUP(C513, Ткани!A:F, 2, FALSE)</f>
        <v>лён</v>
      </c>
      <c r="I513" t="str">
        <f>VLOOKUP(C513, Ткани!A:F, 3, FALSE)</f>
        <v>синий</v>
      </c>
    </row>
    <row r="514" spans="1:9" hidden="1" x14ac:dyDescent="0.25">
      <c r="A514" s="3" t="s">
        <v>599</v>
      </c>
      <c r="B514" s="8" t="s">
        <v>27</v>
      </c>
      <c r="C514" s="3" t="s">
        <v>10</v>
      </c>
      <c r="D514" s="3">
        <v>100</v>
      </c>
      <c r="E514" s="7">
        <v>926</v>
      </c>
      <c r="F514" t="str">
        <f>VLOOKUP(B514, Продукция!A:E, 2, FALSE)</f>
        <v>бриджи</v>
      </c>
      <c r="G514" t="str">
        <f>VLOOKUP(B514, Продукция!A:E, 5, FALSE)</f>
        <v>девочки</v>
      </c>
      <c r="H514" t="str">
        <f>VLOOKUP(C514, Ткани!A:F, 2, FALSE)</f>
        <v>атлас</v>
      </c>
      <c r="I514" t="str">
        <f>VLOOKUP(C514, Ткани!A:F, 3, FALSE)</f>
        <v>синий</v>
      </c>
    </row>
    <row r="515" spans="1:9" hidden="1" x14ac:dyDescent="0.25">
      <c r="A515" s="3" t="s">
        <v>600</v>
      </c>
      <c r="B515" s="8" t="s">
        <v>44</v>
      </c>
      <c r="C515" s="3" t="s">
        <v>988</v>
      </c>
      <c r="D515" s="3">
        <v>39</v>
      </c>
      <c r="E515" s="7">
        <v>927</v>
      </c>
      <c r="F515" t="str">
        <f>VLOOKUP(B515, Продукция!A:E, 2, FALSE)</f>
        <v>юбка солнце</v>
      </c>
      <c r="G515" t="str">
        <f>VLOOKUP(B515, Продукция!A:E, 5, FALSE)</f>
        <v>женщины</v>
      </c>
      <c r="H515" t="str">
        <f>VLOOKUP(C515, Ткани!A:F, 2, FALSE)</f>
        <v>креп-сатин</v>
      </c>
      <c r="I515" t="str">
        <f>VLOOKUP(C515, Ткани!A:F, 3, FALSE)</f>
        <v>желтый</v>
      </c>
    </row>
    <row r="516" spans="1:9" hidden="1" x14ac:dyDescent="0.25">
      <c r="A516" s="3" t="s">
        <v>601</v>
      </c>
      <c r="B516" s="8" t="s">
        <v>83</v>
      </c>
      <c r="C516" s="3" t="s">
        <v>20</v>
      </c>
      <c r="D516" s="3">
        <v>44</v>
      </c>
      <c r="E516" s="7">
        <v>927</v>
      </c>
      <c r="F516" t="str">
        <f>VLOOKUP(B516, Продукция!A:E, 2, FALSE)</f>
        <v>брюки прямые</v>
      </c>
      <c r="G516" t="str">
        <f>VLOOKUP(B516, Продукция!A:E, 5, FALSE)</f>
        <v>мужчины</v>
      </c>
      <c r="H516" t="str">
        <f>VLOOKUP(C516, Ткани!A:F, 2, FALSE)</f>
        <v>вельвет</v>
      </c>
      <c r="I516" t="str">
        <f>VLOOKUP(C516, Ткани!A:F, 3, FALSE)</f>
        <v>красный</v>
      </c>
    </row>
    <row r="517" spans="1:9" hidden="1" x14ac:dyDescent="0.25">
      <c r="A517" s="3" t="s">
        <v>602</v>
      </c>
      <c r="B517" s="8" t="s">
        <v>24</v>
      </c>
      <c r="C517" s="3" t="s">
        <v>11</v>
      </c>
      <c r="D517" s="3">
        <v>29</v>
      </c>
      <c r="E517" s="7">
        <v>928</v>
      </c>
      <c r="F517" t="str">
        <f>VLOOKUP(B517, Продукция!A:E, 2, FALSE)</f>
        <v>юбка с запахом</v>
      </c>
      <c r="G517" t="str">
        <f>VLOOKUP(B517, Продукция!A:E, 5, FALSE)</f>
        <v>девочки</v>
      </c>
      <c r="H517" t="str">
        <f>VLOOKUP(C517, Ткани!A:F, 2, FALSE)</f>
        <v>бархат</v>
      </c>
      <c r="I517" t="str">
        <f>VLOOKUP(C517, Ткани!A:F, 3, FALSE)</f>
        <v>красный</v>
      </c>
    </row>
    <row r="518" spans="1:9" hidden="1" x14ac:dyDescent="0.25">
      <c r="A518" s="3" t="s">
        <v>603</v>
      </c>
      <c r="B518" s="8" t="s">
        <v>50</v>
      </c>
      <c r="C518" s="3" t="s">
        <v>1002</v>
      </c>
      <c r="D518" s="3">
        <v>98</v>
      </c>
      <c r="E518" s="7">
        <v>928</v>
      </c>
      <c r="F518" t="str">
        <f>VLOOKUP(B518, Продукция!A:E, 2, FALSE)</f>
        <v>капри</v>
      </c>
      <c r="G518" t="str">
        <f>VLOOKUP(B518, Продукция!A:E, 5, FALSE)</f>
        <v>женщины</v>
      </c>
      <c r="H518" t="str">
        <f>VLOOKUP(C518, Ткани!A:F, 2, FALSE)</f>
        <v>сатин</v>
      </c>
      <c r="I518" t="str">
        <f>VLOOKUP(C518, Ткани!A:F, 3, FALSE)</f>
        <v>белый</v>
      </c>
    </row>
    <row r="519" spans="1:9" hidden="1" x14ac:dyDescent="0.25">
      <c r="A519" s="3" t="s">
        <v>604</v>
      </c>
      <c r="B519" s="8" t="s">
        <v>66</v>
      </c>
      <c r="C519" s="3" t="s">
        <v>21</v>
      </c>
      <c r="D519" s="3">
        <v>59</v>
      </c>
      <c r="E519" s="7">
        <v>929</v>
      </c>
      <c r="F519" t="str">
        <f>VLOOKUP(B519, Продукция!A:E, 2, FALSE)</f>
        <v>платье макси</v>
      </c>
      <c r="G519" t="str">
        <f>VLOOKUP(B519, Продукция!A:E, 5, FALSE)</f>
        <v>женщины</v>
      </c>
      <c r="H519" t="str">
        <f>VLOOKUP(C519, Ткани!A:F, 2, FALSE)</f>
        <v>вельвет</v>
      </c>
      <c r="I519" t="str">
        <f>VLOOKUP(C519, Ткани!A:F, 3, FALSE)</f>
        <v>синий</v>
      </c>
    </row>
    <row r="520" spans="1:9" hidden="1" x14ac:dyDescent="0.25">
      <c r="A520" s="3" t="s">
        <v>605</v>
      </c>
      <c r="B520" s="8" t="s">
        <v>29</v>
      </c>
      <c r="C520" s="3" t="s">
        <v>988</v>
      </c>
      <c r="D520" s="3">
        <v>60</v>
      </c>
      <c r="E520" s="7">
        <v>929</v>
      </c>
      <c r="F520" t="str">
        <f>VLOOKUP(B520, Продукция!A:E, 2, FALSE)</f>
        <v>рубашка</v>
      </c>
      <c r="G520" t="str">
        <f>VLOOKUP(B520, Продукция!A:E, 5, FALSE)</f>
        <v>девочки</v>
      </c>
      <c r="H520" t="str">
        <f>VLOOKUP(C520, Ткани!A:F, 2, FALSE)</f>
        <v>креп-сатин</v>
      </c>
      <c r="I520" t="str">
        <f>VLOOKUP(C520, Ткани!A:F, 3, FALSE)</f>
        <v>желтый</v>
      </c>
    </row>
    <row r="521" spans="1:9" hidden="1" x14ac:dyDescent="0.25">
      <c r="A521" s="3" t="s">
        <v>606</v>
      </c>
      <c r="B521" s="8" t="s">
        <v>50</v>
      </c>
      <c r="C521" s="3" t="s">
        <v>996</v>
      </c>
      <c r="D521" s="3">
        <v>59</v>
      </c>
      <c r="E521" s="7">
        <v>930</v>
      </c>
      <c r="F521" t="str">
        <f>VLOOKUP(B521, Продукция!A:E, 2, FALSE)</f>
        <v>капри</v>
      </c>
      <c r="G521" t="str">
        <f>VLOOKUP(B521, Продукция!A:E, 5, FALSE)</f>
        <v>женщины</v>
      </c>
      <c r="H521" t="str">
        <f>VLOOKUP(C521, Ткани!A:F, 2, FALSE)</f>
        <v>муслин</v>
      </c>
      <c r="I521" t="str">
        <f>VLOOKUP(C521, Ткани!A:F, 3, FALSE)</f>
        <v>зеленый</v>
      </c>
    </row>
    <row r="522" spans="1:9" hidden="1" x14ac:dyDescent="0.25">
      <c r="A522" s="3" t="s">
        <v>607</v>
      </c>
      <c r="B522" s="8" t="s">
        <v>26</v>
      </c>
      <c r="C522" s="3" t="s">
        <v>9</v>
      </c>
      <c r="D522" s="3">
        <v>23</v>
      </c>
      <c r="E522" s="7">
        <v>931</v>
      </c>
      <c r="F522" t="str">
        <f>VLOOKUP(B522, Продукция!A:E, 2, FALSE)</f>
        <v>юбка солнце</v>
      </c>
      <c r="G522" t="str">
        <f>VLOOKUP(B522, Продукция!A:E, 5, FALSE)</f>
        <v>девочки</v>
      </c>
      <c r="H522" t="str">
        <f>VLOOKUP(C522, Ткани!A:F, 2, FALSE)</f>
        <v>атлас</v>
      </c>
      <c r="I522" t="str">
        <f>VLOOKUP(C522, Ткани!A:F, 3, FALSE)</f>
        <v>желтый</v>
      </c>
    </row>
    <row r="523" spans="1:9" hidden="1" x14ac:dyDescent="0.25">
      <c r="A523" s="3" t="s">
        <v>608</v>
      </c>
      <c r="B523" s="8" t="s">
        <v>68</v>
      </c>
      <c r="C523" s="3" t="s">
        <v>987</v>
      </c>
      <c r="D523" s="3">
        <v>37</v>
      </c>
      <c r="E523" s="7">
        <v>931</v>
      </c>
      <c r="F523" t="str">
        <f>VLOOKUP(B523, Продукция!A:E, 2, FALSE)</f>
        <v>платье с кокеткой</v>
      </c>
      <c r="G523" t="str">
        <f>VLOOKUP(B523, Продукция!A:E, 5, FALSE)</f>
        <v>женщины</v>
      </c>
      <c r="H523" t="str">
        <f>VLOOKUP(C523, Ткани!A:F, 2, FALSE)</f>
        <v>креп-сатин</v>
      </c>
      <c r="I523" t="str">
        <f>VLOOKUP(C523, Ткани!A:F, 3, FALSE)</f>
        <v>красный</v>
      </c>
    </row>
    <row r="524" spans="1:9" hidden="1" x14ac:dyDescent="0.25">
      <c r="A524" s="3" t="s">
        <v>609</v>
      </c>
      <c r="B524" s="8" t="s">
        <v>42</v>
      </c>
      <c r="C524" s="3" t="s">
        <v>20</v>
      </c>
      <c r="D524" s="3">
        <v>35</v>
      </c>
      <c r="E524" s="7">
        <v>932</v>
      </c>
      <c r="F524" t="str">
        <f>VLOOKUP(B524, Продукция!A:E, 2, FALSE)</f>
        <v>юбка полусолнце</v>
      </c>
      <c r="G524" t="str">
        <f>VLOOKUP(B524, Продукция!A:E, 5, FALSE)</f>
        <v>женщины</v>
      </c>
      <c r="H524" t="str">
        <f>VLOOKUP(C524, Ткани!A:F, 2, FALSE)</f>
        <v>вельвет</v>
      </c>
      <c r="I524" t="str">
        <f>VLOOKUP(C524, Ткани!A:F, 3, FALSE)</f>
        <v>красный</v>
      </c>
    </row>
    <row r="525" spans="1:9" hidden="1" x14ac:dyDescent="0.25">
      <c r="A525" s="3" t="s">
        <v>610</v>
      </c>
      <c r="B525" s="8" t="s">
        <v>68</v>
      </c>
      <c r="C525" s="3" t="s">
        <v>1005</v>
      </c>
      <c r="D525" s="3">
        <v>117</v>
      </c>
      <c r="E525" s="7">
        <v>933</v>
      </c>
      <c r="F525" t="str">
        <f>VLOOKUP(B525, Продукция!A:E, 2, FALSE)</f>
        <v>платье с кокеткой</v>
      </c>
      <c r="G525" t="str">
        <f>VLOOKUP(B525, Продукция!A:E, 5, FALSE)</f>
        <v>женщины</v>
      </c>
      <c r="H525" t="str">
        <f>VLOOKUP(C525, Ткани!A:F, 2, FALSE)</f>
        <v>ситец</v>
      </c>
      <c r="I525" t="str">
        <f>VLOOKUP(C525, Ткани!A:F, 3, FALSE)</f>
        <v>коричневый</v>
      </c>
    </row>
    <row r="526" spans="1:9" hidden="1" x14ac:dyDescent="0.25">
      <c r="A526" s="3" t="s">
        <v>611</v>
      </c>
      <c r="B526" s="8" t="s">
        <v>69</v>
      </c>
      <c r="C526" s="3" t="s">
        <v>1004</v>
      </c>
      <c r="D526" s="3">
        <v>23</v>
      </c>
      <c r="E526" s="7">
        <v>933</v>
      </c>
      <c r="F526" t="str">
        <f>VLOOKUP(B526, Продукция!A:E, 2, FALSE)</f>
        <v>юбка с оборкой</v>
      </c>
      <c r="G526" t="str">
        <f>VLOOKUP(B526, Продукция!A:E, 5, FALSE)</f>
        <v>женщины</v>
      </c>
      <c r="H526" t="str">
        <f>VLOOKUP(C526, Ткани!A:F, 2, FALSE)</f>
        <v>ситец</v>
      </c>
      <c r="I526" t="str">
        <f>VLOOKUP(C526, Ткани!A:F, 3, FALSE)</f>
        <v>белый</v>
      </c>
    </row>
    <row r="527" spans="1:9" hidden="1" x14ac:dyDescent="0.25">
      <c r="A527" s="3" t="s">
        <v>612</v>
      </c>
      <c r="B527" s="8" t="s">
        <v>74</v>
      </c>
      <c r="C527" s="3" t="s">
        <v>997</v>
      </c>
      <c r="D527" s="3">
        <v>111</v>
      </c>
      <c r="E527" s="7">
        <v>933</v>
      </c>
      <c r="F527" t="str">
        <f>VLOOKUP(B527, Продукция!A:E, 2, FALSE)</f>
        <v>брюки клеш</v>
      </c>
      <c r="G527" t="str">
        <f>VLOOKUP(B527, Продукция!A:E, 5, FALSE)</f>
        <v>женщины</v>
      </c>
      <c r="H527" t="str">
        <f>VLOOKUP(C527, Ткани!A:F, 2, FALSE)</f>
        <v>поплин</v>
      </c>
      <c r="I527" t="str">
        <f>VLOOKUP(C527, Ткани!A:F, 3, FALSE)</f>
        <v>желтый</v>
      </c>
    </row>
    <row r="528" spans="1:9" hidden="1" x14ac:dyDescent="0.25">
      <c r="A528" s="3" t="s">
        <v>613</v>
      </c>
      <c r="B528" s="8" t="s">
        <v>83</v>
      </c>
      <c r="C528" s="3" t="s">
        <v>22</v>
      </c>
      <c r="D528" s="3">
        <v>95</v>
      </c>
      <c r="E528" s="7">
        <v>934</v>
      </c>
      <c r="F528" t="str">
        <f>VLOOKUP(B528, Продукция!A:E, 2, FALSE)</f>
        <v>брюки прямые</v>
      </c>
      <c r="G528" t="str">
        <f>VLOOKUP(B528, Продукция!A:E, 5, FALSE)</f>
        <v>мужчины</v>
      </c>
      <c r="H528" t="str">
        <f>VLOOKUP(C528, Ткани!A:F, 2, FALSE)</f>
        <v>вельвет</v>
      </c>
      <c r="I528" t="str">
        <f>VLOOKUP(C528, Ткани!A:F, 3, FALSE)</f>
        <v>черный</v>
      </c>
    </row>
    <row r="529" spans="1:9" hidden="1" x14ac:dyDescent="0.25">
      <c r="A529" s="3" t="s">
        <v>614</v>
      </c>
      <c r="B529" s="8" t="s">
        <v>53</v>
      </c>
      <c r="C529" s="3" t="s">
        <v>9</v>
      </c>
      <c r="D529" s="3">
        <v>44</v>
      </c>
      <c r="E529" s="7">
        <v>935</v>
      </c>
      <c r="F529" t="str">
        <f>VLOOKUP(B529, Продукция!A:E, 2, FALSE)</f>
        <v>платье-рубашка</v>
      </c>
      <c r="G529" t="str">
        <f>VLOOKUP(B529, Продукция!A:E, 5, FALSE)</f>
        <v>женщины</v>
      </c>
      <c r="H529" t="str">
        <f>VLOOKUP(C529, Ткани!A:F, 2, FALSE)</f>
        <v>атлас</v>
      </c>
      <c r="I529" t="str">
        <f>VLOOKUP(C529, Ткани!A:F, 3, FALSE)</f>
        <v>желтый</v>
      </c>
    </row>
    <row r="530" spans="1:9" hidden="1" x14ac:dyDescent="0.25">
      <c r="A530" s="3" t="s">
        <v>615</v>
      </c>
      <c r="B530" s="8" t="s">
        <v>43</v>
      </c>
      <c r="C530" s="3" t="s">
        <v>17</v>
      </c>
      <c r="D530" s="3">
        <v>80</v>
      </c>
      <c r="E530" s="7">
        <v>936</v>
      </c>
      <c r="F530" t="str">
        <f>VLOOKUP(B530, Продукция!A:E, 2, FALSE)</f>
        <v>юбка с запахом</v>
      </c>
      <c r="G530" t="str">
        <f>VLOOKUP(B530, Продукция!A:E, 5, FALSE)</f>
        <v>женщины</v>
      </c>
      <c r="H530" t="str">
        <f>VLOOKUP(C530, Ткани!A:F, 2, FALSE)</f>
        <v>бязь</v>
      </c>
      <c r="I530" t="str">
        <f>VLOOKUP(C530, Ткани!A:F, 3, FALSE)</f>
        <v>белый</v>
      </c>
    </row>
    <row r="531" spans="1:9" hidden="1" x14ac:dyDescent="0.25">
      <c r="A531" s="3" t="s">
        <v>616</v>
      </c>
      <c r="B531" s="8" t="s">
        <v>61</v>
      </c>
      <c r="C531" s="3" t="s">
        <v>980</v>
      </c>
      <c r="D531" s="3">
        <v>86</v>
      </c>
      <c r="E531" s="7">
        <v>936</v>
      </c>
      <c r="F531" t="str">
        <f>VLOOKUP(B531, Продукция!A:E, 2, FALSE)</f>
        <v>платье прямое</v>
      </c>
      <c r="G531" t="str">
        <f>VLOOKUP(B531, Продукция!A:E, 5, FALSE)</f>
        <v>женщины</v>
      </c>
      <c r="H531" t="str">
        <f>VLOOKUP(C531, Ткани!A:F, 2, FALSE)</f>
        <v>драп</v>
      </c>
      <c r="I531" t="str">
        <f>VLOOKUP(C531, Ткани!A:F, 3, FALSE)</f>
        <v>желтый</v>
      </c>
    </row>
    <row r="532" spans="1:9" hidden="1" x14ac:dyDescent="0.25">
      <c r="A532" s="3" t="s">
        <v>617</v>
      </c>
      <c r="B532" s="8" t="s">
        <v>24</v>
      </c>
      <c r="C532" s="3" t="s">
        <v>1003</v>
      </c>
      <c r="D532" s="3">
        <v>8</v>
      </c>
      <c r="E532" s="7">
        <v>937</v>
      </c>
      <c r="F532" t="str">
        <f>VLOOKUP(B532, Продукция!A:E, 2, FALSE)</f>
        <v>юбка с запахом</v>
      </c>
      <c r="G532" t="str">
        <f>VLOOKUP(B532, Продукция!A:E, 5, FALSE)</f>
        <v>девочки</v>
      </c>
      <c r="H532" t="str">
        <f>VLOOKUP(C532, Ткани!A:F, 2, FALSE)</f>
        <v>ситец</v>
      </c>
      <c r="I532" t="str">
        <f>VLOOKUP(C532, Ткани!A:F, 3, FALSE)</f>
        <v>красный</v>
      </c>
    </row>
    <row r="533" spans="1:9" hidden="1" x14ac:dyDescent="0.25">
      <c r="A533" s="3" t="s">
        <v>618</v>
      </c>
      <c r="B533" s="8" t="s">
        <v>59</v>
      </c>
      <c r="C533" s="3" t="s">
        <v>978</v>
      </c>
      <c r="D533" s="3">
        <v>107</v>
      </c>
      <c r="E533" s="7">
        <v>937</v>
      </c>
      <c r="F533" t="str">
        <f>VLOOKUP(B533, Продукция!A:E, 2, FALSE)</f>
        <v>платье миди</v>
      </c>
      <c r="G533" t="str">
        <f>VLOOKUP(B533, Продукция!A:E, 5, FALSE)</f>
        <v>женщины</v>
      </c>
      <c r="H533" t="str">
        <f>VLOOKUP(C533, Ткани!A:F, 2, FALSE)</f>
        <v>джинса</v>
      </c>
      <c r="I533" t="str">
        <f>VLOOKUP(C533, Ткани!A:F, 3, FALSE)</f>
        <v>зеленый</v>
      </c>
    </row>
    <row r="534" spans="1:9" hidden="1" x14ac:dyDescent="0.25">
      <c r="A534" s="3" t="s">
        <v>619</v>
      </c>
      <c r="B534" s="8" t="s">
        <v>74</v>
      </c>
      <c r="C534" s="3" t="s">
        <v>1005</v>
      </c>
      <c r="D534" s="3">
        <v>23</v>
      </c>
      <c r="E534" s="7">
        <v>937</v>
      </c>
      <c r="F534" t="str">
        <f>VLOOKUP(B534, Продукция!A:E, 2, FALSE)</f>
        <v>брюки клеш</v>
      </c>
      <c r="G534" t="str">
        <f>VLOOKUP(B534, Продукция!A:E, 5, FALSE)</f>
        <v>женщины</v>
      </c>
      <c r="H534" t="str">
        <f>VLOOKUP(C534, Ткани!A:F, 2, FALSE)</f>
        <v>ситец</v>
      </c>
      <c r="I534" t="str">
        <f>VLOOKUP(C534, Ткани!A:F, 3, FALSE)</f>
        <v>коричневый</v>
      </c>
    </row>
    <row r="535" spans="1:9" hidden="1" x14ac:dyDescent="0.25">
      <c r="A535" s="3" t="s">
        <v>620</v>
      </c>
      <c r="B535" s="8" t="s">
        <v>62</v>
      </c>
      <c r="C535" s="3" t="s">
        <v>1003</v>
      </c>
      <c r="D535" s="3">
        <v>114</v>
      </c>
      <c r="E535" s="7">
        <v>938</v>
      </c>
      <c r="F535" t="str">
        <f>VLOOKUP(B535, Продукция!A:E, 2, FALSE)</f>
        <v>платье-халат</v>
      </c>
      <c r="G535" t="str">
        <f>VLOOKUP(B535, Продукция!A:E, 5, FALSE)</f>
        <v>женщины</v>
      </c>
      <c r="H535" t="str">
        <f>VLOOKUP(C535, Ткани!A:F, 2, FALSE)</f>
        <v>ситец</v>
      </c>
      <c r="I535" t="str">
        <f>VLOOKUP(C535, Ткани!A:F, 3, FALSE)</f>
        <v>красный</v>
      </c>
    </row>
    <row r="536" spans="1:9" hidden="1" x14ac:dyDescent="0.25">
      <c r="A536" s="3" t="s">
        <v>621</v>
      </c>
      <c r="B536" s="8" t="s">
        <v>80</v>
      </c>
      <c r="C536" s="3" t="s">
        <v>1002</v>
      </c>
      <c r="D536" s="3">
        <v>92</v>
      </c>
      <c r="E536" s="7">
        <v>938</v>
      </c>
      <c r="F536" t="str">
        <f>VLOOKUP(B536, Продукция!A:E, 2, FALSE)</f>
        <v>рубашка</v>
      </c>
      <c r="G536" t="str">
        <f>VLOOKUP(B536, Продукция!A:E, 5, FALSE)</f>
        <v>мужчины</v>
      </c>
      <c r="H536" t="str">
        <f>VLOOKUP(C536, Ткани!A:F, 2, FALSE)</f>
        <v>сатин</v>
      </c>
      <c r="I536" t="str">
        <f>VLOOKUP(C536, Ткани!A:F, 3, FALSE)</f>
        <v>белый</v>
      </c>
    </row>
    <row r="537" spans="1:9" hidden="1" x14ac:dyDescent="0.25">
      <c r="A537" s="3" t="s">
        <v>622</v>
      </c>
      <c r="B537" s="8" t="s">
        <v>74</v>
      </c>
      <c r="C537" s="3" t="s">
        <v>977</v>
      </c>
      <c r="D537" s="3">
        <v>16</v>
      </c>
      <c r="E537" s="7">
        <v>939</v>
      </c>
      <c r="F537" t="str">
        <f>VLOOKUP(B537, Продукция!A:E, 2, FALSE)</f>
        <v>брюки клеш</v>
      </c>
      <c r="G537" t="str">
        <f>VLOOKUP(B537, Продукция!A:E, 5, FALSE)</f>
        <v>женщины</v>
      </c>
      <c r="H537" t="str">
        <f>VLOOKUP(C537, Ткани!A:F, 2, FALSE)</f>
        <v>джинса</v>
      </c>
      <c r="I537" t="str">
        <f>VLOOKUP(C537, Ткани!A:F, 3, FALSE)</f>
        <v>красный</v>
      </c>
    </row>
    <row r="538" spans="1:9" hidden="1" x14ac:dyDescent="0.25">
      <c r="A538" s="3" t="s">
        <v>623</v>
      </c>
      <c r="B538" s="8" t="s">
        <v>25</v>
      </c>
      <c r="C538" s="3" t="s">
        <v>1002</v>
      </c>
      <c r="D538" s="3">
        <v>102</v>
      </c>
      <c r="E538" s="7">
        <v>940</v>
      </c>
      <c r="F538" t="str">
        <f>VLOOKUP(B538, Продукция!A:E, 2, FALSE)</f>
        <v>юбка со складками</v>
      </c>
      <c r="G538" t="str">
        <f>VLOOKUP(B538, Продукция!A:E, 5, FALSE)</f>
        <v>девочки</v>
      </c>
      <c r="H538" t="str">
        <f>VLOOKUP(C538, Ткани!A:F, 2, FALSE)</f>
        <v>сатин</v>
      </c>
      <c r="I538" t="str">
        <f>VLOOKUP(C538, Ткани!A:F, 3, FALSE)</f>
        <v>белый</v>
      </c>
    </row>
    <row r="539" spans="1:9" hidden="1" x14ac:dyDescent="0.25">
      <c r="A539" s="3" t="s">
        <v>624</v>
      </c>
      <c r="B539" s="8" t="s">
        <v>27</v>
      </c>
      <c r="C539" s="3" t="s">
        <v>1002</v>
      </c>
      <c r="D539" s="3">
        <v>57</v>
      </c>
      <c r="E539" s="7">
        <v>940</v>
      </c>
      <c r="F539" t="str">
        <f>VLOOKUP(B539, Продукция!A:E, 2, FALSE)</f>
        <v>бриджи</v>
      </c>
      <c r="G539" t="str">
        <f>VLOOKUP(B539, Продукция!A:E, 5, FALSE)</f>
        <v>девочки</v>
      </c>
      <c r="H539" t="str">
        <f>VLOOKUP(C539, Ткани!A:F, 2, FALSE)</f>
        <v>сатин</v>
      </c>
      <c r="I539" t="str">
        <f>VLOOKUP(C539, Ткани!A:F, 3, FALSE)</f>
        <v>белый</v>
      </c>
    </row>
    <row r="540" spans="1:9" hidden="1" x14ac:dyDescent="0.25">
      <c r="A540" s="3" t="s">
        <v>625</v>
      </c>
      <c r="B540" s="8" t="s">
        <v>74</v>
      </c>
      <c r="C540" s="3" t="s">
        <v>979</v>
      </c>
      <c r="D540" s="3">
        <v>114</v>
      </c>
      <c r="E540" s="7">
        <v>940</v>
      </c>
      <c r="F540" t="str">
        <f>VLOOKUP(B540, Продукция!A:E, 2, FALSE)</f>
        <v>брюки клеш</v>
      </c>
      <c r="G540" t="str">
        <f>VLOOKUP(B540, Продукция!A:E, 5, FALSE)</f>
        <v>женщины</v>
      </c>
      <c r="H540" t="str">
        <f>VLOOKUP(C540, Ткани!A:F, 2, FALSE)</f>
        <v>джинса</v>
      </c>
      <c r="I540" t="str">
        <f>VLOOKUP(C540, Ткани!A:F, 3, FALSE)</f>
        <v>белый</v>
      </c>
    </row>
    <row r="541" spans="1:9" hidden="1" x14ac:dyDescent="0.25">
      <c r="A541" s="3" t="s">
        <v>626</v>
      </c>
      <c r="B541" s="8" t="s">
        <v>24</v>
      </c>
      <c r="C541" s="3" t="s">
        <v>1005</v>
      </c>
      <c r="D541" s="3">
        <v>106</v>
      </c>
      <c r="E541" s="7">
        <v>941</v>
      </c>
      <c r="F541" t="str">
        <f>VLOOKUP(B541, Продукция!A:E, 2, FALSE)</f>
        <v>юбка с запахом</v>
      </c>
      <c r="G541" t="str">
        <f>VLOOKUP(B541, Продукция!A:E, 5, FALSE)</f>
        <v>девочки</v>
      </c>
      <c r="H541" t="str">
        <f>VLOOKUP(C541, Ткани!A:F, 2, FALSE)</f>
        <v>ситец</v>
      </c>
      <c r="I541" t="str">
        <f>VLOOKUP(C541, Ткани!A:F, 3, FALSE)</f>
        <v>коричневый</v>
      </c>
    </row>
    <row r="542" spans="1:9" hidden="1" x14ac:dyDescent="0.25">
      <c r="A542" s="3" t="s">
        <v>627</v>
      </c>
      <c r="B542" s="8" t="s">
        <v>43</v>
      </c>
      <c r="C542" s="3" t="s">
        <v>995</v>
      </c>
      <c r="D542" s="3">
        <v>78</v>
      </c>
      <c r="E542" s="7">
        <v>941</v>
      </c>
      <c r="F542" t="str">
        <f>VLOOKUP(B542, Продукция!A:E, 2, FALSE)</f>
        <v>юбка с запахом</v>
      </c>
      <c r="G542" t="str">
        <f>VLOOKUP(B542, Продукция!A:E, 5, FALSE)</f>
        <v>женщины</v>
      </c>
      <c r="H542" t="str">
        <f>VLOOKUP(C542, Ткани!A:F, 2, FALSE)</f>
        <v>муслин</v>
      </c>
      <c r="I542" t="str">
        <f>VLOOKUP(C542, Ткани!A:F, 3, FALSE)</f>
        <v>красный</v>
      </c>
    </row>
    <row r="543" spans="1:9" hidden="1" x14ac:dyDescent="0.25">
      <c r="A543" s="3" t="s">
        <v>628</v>
      </c>
      <c r="B543" s="8" t="s">
        <v>59</v>
      </c>
      <c r="C543" s="3" t="s">
        <v>8</v>
      </c>
      <c r="D543" s="3">
        <v>115</v>
      </c>
      <c r="E543" s="7">
        <v>941</v>
      </c>
      <c r="F543" t="str">
        <f>VLOOKUP(B543, Продукция!A:E, 2, FALSE)</f>
        <v>платье миди</v>
      </c>
      <c r="G543" t="str">
        <f>VLOOKUP(B543, Продукция!A:E, 5, FALSE)</f>
        <v>женщины</v>
      </c>
      <c r="H543" t="str">
        <f>VLOOKUP(C543, Ткани!A:F, 2, FALSE)</f>
        <v>атлас</v>
      </c>
      <c r="I543" t="str">
        <f>VLOOKUP(C543, Ткани!A:F, 3, FALSE)</f>
        <v>красный</v>
      </c>
    </row>
    <row r="544" spans="1:9" hidden="1" x14ac:dyDescent="0.25">
      <c r="A544" s="3" t="s">
        <v>629</v>
      </c>
      <c r="B544" s="8" t="s">
        <v>26</v>
      </c>
      <c r="C544" s="3" t="s">
        <v>981</v>
      </c>
      <c r="D544" s="3">
        <v>17</v>
      </c>
      <c r="E544" s="7">
        <v>941</v>
      </c>
      <c r="F544" t="str">
        <f>VLOOKUP(B544, Продукция!A:E, 2, FALSE)</f>
        <v>юбка солнце</v>
      </c>
      <c r="G544" t="str">
        <f>VLOOKUP(B544, Продукция!A:E, 5, FALSE)</f>
        <v>девочки</v>
      </c>
      <c r="H544" t="str">
        <f>VLOOKUP(C544, Ткани!A:F, 2, FALSE)</f>
        <v>драп</v>
      </c>
      <c r="I544" t="str">
        <f>VLOOKUP(C544, Ткани!A:F, 3, FALSE)</f>
        <v>синий</v>
      </c>
    </row>
    <row r="545" spans="1:9" hidden="1" x14ac:dyDescent="0.25">
      <c r="A545" s="3" t="s">
        <v>630</v>
      </c>
      <c r="B545" s="8" t="s">
        <v>53</v>
      </c>
      <c r="C545" s="3" t="s">
        <v>985</v>
      </c>
      <c r="D545" s="3">
        <v>2</v>
      </c>
      <c r="E545" s="7">
        <v>942</v>
      </c>
      <c r="F545" t="str">
        <f>VLOOKUP(B545, Продукция!A:E, 2, FALSE)</f>
        <v>платье-рубашка</v>
      </c>
      <c r="G545" t="str">
        <f>VLOOKUP(B545, Продукция!A:E, 5, FALSE)</f>
        <v>женщины</v>
      </c>
      <c r="H545" t="str">
        <f>VLOOKUP(C545, Ткани!A:F, 2, FALSE)</f>
        <v>крепдешин</v>
      </c>
      <c r="I545" t="str">
        <f>VLOOKUP(C545, Ткани!A:F, 3, FALSE)</f>
        <v>зеленый</v>
      </c>
    </row>
    <row r="546" spans="1:9" hidden="1" x14ac:dyDescent="0.25">
      <c r="A546" s="3" t="s">
        <v>631</v>
      </c>
      <c r="B546" s="8" t="s">
        <v>66</v>
      </c>
      <c r="C546" s="3" t="s">
        <v>1005</v>
      </c>
      <c r="D546" s="3">
        <v>59</v>
      </c>
      <c r="E546" s="7">
        <v>942</v>
      </c>
      <c r="F546" t="str">
        <f>VLOOKUP(B546, Продукция!A:E, 2, FALSE)</f>
        <v>платье макси</v>
      </c>
      <c r="G546" t="str">
        <f>VLOOKUP(B546, Продукция!A:E, 5, FALSE)</f>
        <v>женщины</v>
      </c>
      <c r="H546" t="str">
        <f>VLOOKUP(C546, Ткани!A:F, 2, FALSE)</f>
        <v>ситец</v>
      </c>
      <c r="I546" t="str">
        <f>VLOOKUP(C546, Ткани!A:F, 3, FALSE)</f>
        <v>коричневый</v>
      </c>
    </row>
    <row r="547" spans="1:9" hidden="1" x14ac:dyDescent="0.25">
      <c r="A547" s="3" t="s">
        <v>632</v>
      </c>
      <c r="B547" s="8" t="s">
        <v>67</v>
      </c>
      <c r="C547" s="3" t="s">
        <v>8</v>
      </c>
      <c r="D547" s="3">
        <v>53</v>
      </c>
      <c r="E547" s="7">
        <v>942</v>
      </c>
      <c r="F547" t="str">
        <f>VLOOKUP(B547, Продукция!A:E, 2, FALSE)</f>
        <v>платье-сарафан</v>
      </c>
      <c r="G547" t="str">
        <f>VLOOKUP(B547, Продукция!A:E, 5, FALSE)</f>
        <v>женщины</v>
      </c>
      <c r="H547" t="str">
        <f>VLOOKUP(C547, Ткани!A:F, 2, FALSE)</f>
        <v>атлас</v>
      </c>
      <c r="I547" t="str">
        <f>VLOOKUP(C547, Ткани!A:F, 3, FALSE)</f>
        <v>красный</v>
      </c>
    </row>
    <row r="548" spans="1:9" hidden="1" x14ac:dyDescent="0.25">
      <c r="A548" s="3" t="s">
        <v>633</v>
      </c>
      <c r="B548" s="8" t="s">
        <v>49</v>
      </c>
      <c r="C548" s="3" t="s">
        <v>1005</v>
      </c>
      <c r="D548" s="3">
        <v>69</v>
      </c>
      <c r="E548" s="7">
        <v>943</v>
      </c>
      <c r="F548" t="str">
        <f>VLOOKUP(B548, Продукция!A:E, 2, FALSE)</f>
        <v>бриджи</v>
      </c>
      <c r="G548" t="str">
        <f>VLOOKUP(B548, Продукция!A:E, 5, FALSE)</f>
        <v>женщины</v>
      </c>
      <c r="H548" t="str">
        <f>VLOOKUP(C548, Ткани!A:F, 2, FALSE)</f>
        <v>ситец</v>
      </c>
      <c r="I548" t="str">
        <f>VLOOKUP(C548, Ткани!A:F, 3, FALSE)</f>
        <v>коричневый</v>
      </c>
    </row>
    <row r="549" spans="1:9" hidden="1" x14ac:dyDescent="0.25">
      <c r="A549" s="3" t="s">
        <v>634</v>
      </c>
      <c r="B549" s="8" t="s">
        <v>68</v>
      </c>
      <c r="C549" s="3" t="s">
        <v>1001</v>
      </c>
      <c r="D549" s="3">
        <v>116</v>
      </c>
      <c r="E549" s="7">
        <v>943</v>
      </c>
      <c r="F549" t="str">
        <f>VLOOKUP(B549, Продукция!A:E, 2, FALSE)</f>
        <v>платье с кокеткой</v>
      </c>
      <c r="G549" t="str">
        <f>VLOOKUP(B549, Продукция!A:E, 5, FALSE)</f>
        <v>женщины</v>
      </c>
      <c r="H549" t="str">
        <f>VLOOKUP(C549, Ткани!A:F, 2, FALSE)</f>
        <v>сатин</v>
      </c>
      <c r="I549" t="str">
        <f>VLOOKUP(C549, Ткани!A:F, 3, FALSE)</f>
        <v>синий</v>
      </c>
    </row>
    <row r="550" spans="1:9" hidden="1" x14ac:dyDescent="0.25">
      <c r="A550" s="3" t="s">
        <v>635</v>
      </c>
      <c r="B550" s="8" t="s">
        <v>30</v>
      </c>
      <c r="C550" s="3" t="s">
        <v>995</v>
      </c>
      <c r="D550" s="3">
        <v>76</v>
      </c>
      <c r="E550" s="7">
        <v>943</v>
      </c>
      <c r="F550" t="str">
        <f>VLOOKUP(B550, Продукция!A:E, 2, FALSE)</f>
        <v>юбка с оборкой</v>
      </c>
      <c r="G550" t="str">
        <f>VLOOKUP(B550, Продукция!A:E, 5, FALSE)</f>
        <v>девочки</v>
      </c>
      <c r="H550" t="str">
        <f>VLOOKUP(C550, Ткани!A:F, 2, FALSE)</f>
        <v>муслин</v>
      </c>
      <c r="I550" t="str">
        <f>VLOOKUP(C550, Ткани!A:F, 3, FALSE)</f>
        <v>красный</v>
      </c>
    </row>
    <row r="551" spans="1:9" hidden="1" x14ac:dyDescent="0.25">
      <c r="A551" s="3" t="s">
        <v>636</v>
      </c>
      <c r="B551" s="8" t="s">
        <v>63</v>
      </c>
      <c r="C551" s="3" t="s">
        <v>998</v>
      </c>
      <c r="D551" s="3">
        <v>92</v>
      </c>
      <c r="E551" s="7">
        <v>944</v>
      </c>
      <c r="F551" t="str">
        <f>VLOOKUP(B551, Продукция!A:E, 2, FALSE)</f>
        <v>платье с напуском на талии</v>
      </c>
      <c r="G551" t="str">
        <f>VLOOKUP(B551, Продукция!A:E, 5, FALSE)</f>
        <v>женщины</v>
      </c>
      <c r="H551" t="str">
        <f>VLOOKUP(C551, Ткани!A:F, 2, FALSE)</f>
        <v>поплин</v>
      </c>
      <c r="I551" t="str">
        <f>VLOOKUP(C551, Ткани!A:F, 3, FALSE)</f>
        <v>зеленый</v>
      </c>
    </row>
    <row r="552" spans="1:9" hidden="1" x14ac:dyDescent="0.25">
      <c r="A552" s="3" t="s">
        <v>637</v>
      </c>
      <c r="B552" s="8" t="s">
        <v>77</v>
      </c>
      <c r="C552" s="3" t="s">
        <v>21</v>
      </c>
      <c r="D552" s="3">
        <v>26</v>
      </c>
      <c r="E552" s="7">
        <v>944</v>
      </c>
      <c r="F552" t="str">
        <f>VLOOKUP(B552, Продукция!A:E, 2, FALSE)</f>
        <v>брюки зауженные</v>
      </c>
      <c r="G552" t="str">
        <f>VLOOKUP(B552, Продукция!A:E, 5, FALSE)</f>
        <v>мальчики</v>
      </c>
      <c r="H552" t="str">
        <f>VLOOKUP(C552, Ткани!A:F, 2, FALSE)</f>
        <v>вельвет</v>
      </c>
      <c r="I552" t="str">
        <f>VLOOKUP(C552, Ткани!A:F, 3, FALSE)</f>
        <v>синий</v>
      </c>
    </row>
    <row r="553" spans="1:9" hidden="1" x14ac:dyDescent="0.25">
      <c r="A553" s="3" t="s">
        <v>638</v>
      </c>
      <c r="B553" s="8" t="s">
        <v>59</v>
      </c>
      <c r="C553" s="3" t="s">
        <v>986</v>
      </c>
      <c r="D553" s="3">
        <v>59</v>
      </c>
      <c r="E553" s="7">
        <v>945</v>
      </c>
      <c r="F553" t="str">
        <f>VLOOKUP(B553, Продукция!A:E, 2, FALSE)</f>
        <v>платье миди</v>
      </c>
      <c r="G553" t="str">
        <f>VLOOKUP(B553, Продукция!A:E, 5, FALSE)</f>
        <v>женщины</v>
      </c>
      <c r="H553" t="str">
        <f>VLOOKUP(C553, Ткани!A:F, 2, FALSE)</f>
        <v>креп-сатин</v>
      </c>
      <c r="I553" t="str">
        <f>VLOOKUP(C553, Ткани!A:F, 3, FALSE)</f>
        <v>синий</v>
      </c>
    </row>
    <row r="554" spans="1:9" hidden="1" x14ac:dyDescent="0.25">
      <c r="A554" s="3" t="s">
        <v>639</v>
      </c>
      <c r="B554" s="8" t="s">
        <v>50</v>
      </c>
      <c r="C554" s="3" t="s">
        <v>990</v>
      </c>
      <c r="D554" s="3">
        <v>56</v>
      </c>
      <c r="E554" s="7">
        <v>946</v>
      </c>
      <c r="F554" t="str">
        <f>VLOOKUP(B554, Продукция!A:E, 2, FALSE)</f>
        <v>капри</v>
      </c>
      <c r="G554" t="str">
        <f>VLOOKUP(B554, Продукция!A:E, 5, FALSE)</f>
        <v>женщины</v>
      </c>
      <c r="H554" t="str">
        <f>VLOOKUP(C554, Ткани!A:F, 2, FALSE)</f>
        <v>лён</v>
      </c>
      <c r="I554" t="str">
        <f>VLOOKUP(C554, Ткани!A:F, 3, FALSE)</f>
        <v>зеленый</v>
      </c>
    </row>
    <row r="555" spans="1:9" hidden="1" x14ac:dyDescent="0.25">
      <c r="A555" s="3" t="s">
        <v>640</v>
      </c>
      <c r="B555" s="8" t="s">
        <v>50</v>
      </c>
      <c r="C555" s="3" t="s">
        <v>14</v>
      </c>
      <c r="D555" s="3">
        <v>40</v>
      </c>
      <c r="E555" s="7">
        <v>947</v>
      </c>
      <c r="F555" t="str">
        <f>VLOOKUP(B555, Продукция!A:E, 2, FALSE)</f>
        <v>капри</v>
      </c>
      <c r="G555" t="str">
        <f>VLOOKUP(B555, Продукция!A:E, 5, FALSE)</f>
        <v>женщины</v>
      </c>
      <c r="H555" t="str">
        <f>VLOOKUP(C555, Ткани!A:F, 2, FALSE)</f>
        <v>батист</v>
      </c>
      <c r="I555" t="str">
        <f>VLOOKUP(C555, Ткани!A:F, 3, FALSE)</f>
        <v>белый</v>
      </c>
    </row>
    <row r="556" spans="1:9" hidden="1" x14ac:dyDescent="0.25">
      <c r="A556" s="3" t="s">
        <v>641</v>
      </c>
      <c r="B556" s="8" t="s">
        <v>74</v>
      </c>
      <c r="C556" s="3" t="s">
        <v>1001</v>
      </c>
      <c r="D556" s="3">
        <v>118</v>
      </c>
      <c r="E556" s="7">
        <v>947</v>
      </c>
      <c r="F556" t="str">
        <f>VLOOKUP(B556, Продукция!A:E, 2, FALSE)</f>
        <v>брюки клеш</v>
      </c>
      <c r="G556" t="str">
        <f>VLOOKUP(B556, Продукция!A:E, 5, FALSE)</f>
        <v>женщины</v>
      </c>
      <c r="H556" t="str">
        <f>VLOOKUP(C556, Ткани!A:F, 2, FALSE)</f>
        <v>сатин</v>
      </c>
      <c r="I556" t="str">
        <f>VLOOKUP(C556, Ткани!A:F, 3, FALSE)</f>
        <v>синий</v>
      </c>
    </row>
    <row r="557" spans="1:9" hidden="1" x14ac:dyDescent="0.25">
      <c r="A557" s="3" t="s">
        <v>642</v>
      </c>
      <c r="B557" s="8" t="s">
        <v>28</v>
      </c>
      <c r="C557" s="3" t="s">
        <v>15</v>
      </c>
      <c r="D557" s="3">
        <v>22</v>
      </c>
      <c r="E557" s="7">
        <v>947</v>
      </c>
      <c r="F557" t="str">
        <f>VLOOKUP(B557, Продукция!A:E, 2, FALSE)</f>
        <v>капри</v>
      </c>
      <c r="G557" t="str">
        <f>VLOOKUP(B557, Продукция!A:E, 5, FALSE)</f>
        <v>девочки</v>
      </c>
      <c r="H557" t="str">
        <f>VLOOKUP(C557, Ткани!A:F, 2, FALSE)</f>
        <v>батист</v>
      </c>
      <c r="I557" t="str">
        <f>VLOOKUP(C557, Ткани!A:F, 3, FALSE)</f>
        <v>голубой</v>
      </c>
    </row>
    <row r="558" spans="1:9" hidden="1" x14ac:dyDescent="0.25">
      <c r="A558" s="3" t="s">
        <v>643</v>
      </c>
      <c r="B558" s="8" t="s">
        <v>69</v>
      </c>
      <c r="C558" s="3" t="s">
        <v>978</v>
      </c>
      <c r="D558" s="3">
        <v>19</v>
      </c>
      <c r="E558" s="7">
        <v>948</v>
      </c>
      <c r="F558" t="str">
        <f>VLOOKUP(B558, Продукция!A:E, 2, FALSE)</f>
        <v>юбка с оборкой</v>
      </c>
      <c r="G558" t="str">
        <f>VLOOKUP(B558, Продукция!A:E, 5, FALSE)</f>
        <v>женщины</v>
      </c>
      <c r="H558" t="str">
        <f>VLOOKUP(C558, Ткани!A:F, 2, FALSE)</f>
        <v>джинса</v>
      </c>
      <c r="I558" t="str">
        <f>VLOOKUP(C558, Ткани!A:F, 3, FALSE)</f>
        <v>зеленый</v>
      </c>
    </row>
    <row r="559" spans="1:9" hidden="1" x14ac:dyDescent="0.25">
      <c r="A559" s="3" t="s">
        <v>644</v>
      </c>
      <c r="B559" s="8" t="s">
        <v>73</v>
      </c>
      <c r="C559" s="3" t="s">
        <v>1002</v>
      </c>
      <c r="D559" s="3">
        <v>13</v>
      </c>
      <c r="E559" s="7">
        <v>949</v>
      </c>
      <c r="F559" t="str">
        <f>VLOOKUP(B559, Продукция!A:E, 2, FALSE)</f>
        <v>платье-трансформер</v>
      </c>
      <c r="G559" t="str">
        <f>VLOOKUP(B559, Продукция!A:E, 5, FALSE)</f>
        <v>женщины</v>
      </c>
      <c r="H559" t="str">
        <f>VLOOKUP(C559, Ткани!A:F, 2, FALSE)</f>
        <v>сатин</v>
      </c>
      <c r="I559" t="str">
        <f>VLOOKUP(C559, Ткани!A:F, 3, FALSE)</f>
        <v>белый</v>
      </c>
    </row>
    <row r="560" spans="1:9" hidden="1" x14ac:dyDescent="0.25">
      <c r="A560" s="3" t="s">
        <v>645</v>
      </c>
      <c r="B560" s="8" t="s">
        <v>28</v>
      </c>
      <c r="C560" s="3" t="s">
        <v>985</v>
      </c>
      <c r="D560" s="3">
        <v>16</v>
      </c>
      <c r="E560" s="7">
        <v>949</v>
      </c>
      <c r="F560" t="str">
        <f>VLOOKUP(B560, Продукция!A:E, 2, FALSE)</f>
        <v>капри</v>
      </c>
      <c r="G560" t="str">
        <f>VLOOKUP(B560, Продукция!A:E, 5, FALSE)</f>
        <v>девочки</v>
      </c>
      <c r="H560" t="str">
        <f>VLOOKUP(C560, Ткани!A:F, 2, FALSE)</f>
        <v>крепдешин</v>
      </c>
      <c r="I560" t="str">
        <f>VLOOKUP(C560, Ткани!A:F, 3, FALSE)</f>
        <v>зеленый</v>
      </c>
    </row>
    <row r="561" spans="1:9" hidden="1" x14ac:dyDescent="0.25">
      <c r="A561" s="3" t="s">
        <v>646</v>
      </c>
      <c r="B561" s="8" t="s">
        <v>81</v>
      </c>
      <c r="C561" s="3" t="s">
        <v>977</v>
      </c>
      <c r="D561" s="3">
        <v>66</v>
      </c>
      <c r="E561" s="7">
        <v>950</v>
      </c>
      <c r="F561" t="str">
        <f>VLOOKUP(B561, Продукция!A:E, 2, FALSE)</f>
        <v>бермуды</v>
      </c>
      <c r="G561" t="str">
        <f>VLOOKUP(B561, Продукция!A:E, 5, FALSE)</f>
        <v>мужчины</v>
      </c>
      <c r="H561" t="str">
        <f>VLOOKUP(C561, Ткани!A:F, 2, FALSE)</f>
        <v>джинса</v>
      </c>
      <c r="I561" t="str">
        <f>VLOOKUP(C561, Ткани!A:F, 3, FALSE)</f>
        <v>красный</v>
      </c>
    </row>
    <row r="562" spans="1:9" hidden="1" x14ac:dyDescent="0.25">
      <c r="A562" s="3" t="s">
        <v>647</v>
      </c>
      <c r="B562" s="8" t="s">
        <v>69</v>
      </c>
      <c r="C562" s="3" t="s">
        <v>984</v>
      </c>
      <c r="D562" s="3">
        <v>20</v>
      </c>
      <c r="E562" s="7">
        <v>951</v>
      </c>
      <c r="F562" t="str">
        <f>VLOOKUP(B562, Продукция!A:E, 2, FALSE)</f>
        <v>юбка с оборкой</v>
      </c>
      <c r="G562" t="str">
        <f>VLOOKUP(B562, Продукция!A:E, 5, FALSE)</f>
        <v>женщины</v>
      </c>
      <c r="H562" t="str">
        <f>VLOOKUP(C562, Ткани!A:F, 2, FALSE)</f>
        <v>крепдешин</v>
      </c>
      <c r="I562" t="str">
        <f>VLOOKUP(C562, Ткани!A:F, 3, FALSE)</f>
        <v>красный</v>
      </c>
    </row>
    <row r="563" spans="1:9" hidden="1" x14ac:dyDescent="0.25">
      <c r="A563" s="3" t="s">
        <v>648</v>
      </c>
      <c r="B563" s="8" t="s">
        <v>71</v>
      </c>
      <c r="C563" s="3" t="s">
        <v>22</v>
      </c>
      <c r="D563" s="3">
        <v>64</v>
      </c>
      <c r="E563" s="7">
        <v>951</v>
      </c>
      <c r="F563" t="str">
        <f>VLOOKUP(B563, Продукция!A:E, 2, FALSE)</f>
        <v>брюки зауженные</v>
      </c>
      <c r="G563" t="str">
        <f>VLOOKUP(B563, Продукция!A:E, 5, FALSE)</f>
        <v>женщины</v>
      </c>
      <c r="H563" t="str">
        <f>VLOOKUP(C563, Ткани!A:F, 2, FALSE)</f>
        <v>вельвет</v>
      </c>
      <c r="I563" t="str">
        <f>VLOOKUP(C563, Ткани!A:F, 3, FALSE)</f>
        <v>черный</v>
      </c>
    </row>
    <row r="564" spans="1:9" hidden="1" x14ac:dyDescent="0.25">
      <c r="A564" s="3" t="s">
        <v>649</v>
      </c>
      <c r="B564" s="8" t="s">
        <v>83</v>
      </c>
      <c r="C564" s="3" t="s">
        <v>977</v>
      </c>
      <c r="D564" s="3">
        <v>87</v>
      </c>
      <c r="E564" s="7">
        <v>951</v>
      </c>
      <c r="F564" t="str">
        <f>VLOOKUP(B564, Продукция!A:E, 2, FALSE)</f>
        <v>брюки прямые</v>
      </c>
      <c r="G564" t="str">
        <f>VLOOKUP(B564, Продукция!A:E, 5, FALSE)</f>
        <v>мужчины</v>
      </c>
      <c r="H564" t="str">
        <f>VLOOKUP(C564, Ткани!A:F, 2, FALSE)</f>
        <v>джинса</v>
      </c>
      <c r="I564" t="str">
        <f>VLOOKUP(C564, Ткани!A:F, 3, FALSE)</f>
        <v>красный</v>
      </c>
    </row>
    <row r="565" spans="1:9" hidden="1" x14ac:dyDescent="0.25">
      <c r="A565" s="3" t="s">
        <v>650</v>
      </c>
      <c r="B565" s="8" t="s">
        <v>33</v>
      </c>
      <c r="C565" s="3" t="s">
        <v>991</v>
      </c>
      <c r="D565" s="3">
        <v>46</v>
      </c>
      <c r="E565" s="7">
        <v>952</v>
      </c>
      <c r="F565" t="str">
        <f>VLOOKUP(B565, Продукция!A:E, 2, FALSE)</f>
        <v>платье прямое</v>
      </c>
      <c r="G565" t="str">
        <f>VLOOKUP(B565, Продукция!A:E, 5, FALSE)</f>
        <v>девочки</v>
      </c>
      <c r="H565" t="str">
        <f>VLOOKUP(C565, Ткани!A:F, 2, FALSE)</f>
        <v>лён</v>
      </c>
      <c r="I565" t="str">
        <f>VLOOKUP(C565, Ткани!A:F, 3, FALSE)</f>
        <v>синий</v>
      </c>
    </row>
    <row r="566" spans="1:9" hidden="1" x14ac:dyDescent="0.25">
      <c r="A566" s="3" t="s">
        <v>651</v>
      </c>
      <c r="B566" s="8" t="s">
        <v>34</v>
      </c>
      <c r="C566" s="3" t="s">
        <v>978</v>
      </c>
      <c r="D566" s="3">
        <v>67</v>
      </c>
      <c r="E566" s="7">
        <v>952</v>
      </c>
      <c r="F566" t="str">
        <f>VLOOKUP(B566, Продукция!A:E, 2, FALSE)</f>
        <v>платье с кокеткой</v>
      </c>
      <c r="G566" t="str">
        <f>VLOOKUP(B566, Продукция!A:E, 5, FALSE)</f>
        <v>девочки</v>
      </c>
      <c r="H566" t="str">
        <f>VLOOKUP(C566, Ткани!A:F, 2, FALSE)</f>
        <v>джинса</v>
      </c>
      <c r="I566" t="str">
        <f>VLOOKUP(C566, Ткани!A:F, 3, FALSE)</f>
        <v>зеленый</v>
      </c>
    </row>
    <row r="567" spans="1:9" hidden="1" x14ac:dyDescent="0.25">
      <c r="A567" s="3" t="s">
        <v>652</v>
      </c>
      <c r="B567" s="8" t="s">
        <v>43</v>
      </c>
      <c r="C567" s="3" t="s">
        <v>999</v>
      </c>
      <c r="D567" s="3">
        <v>9</v>
      </c>
      <c r="E567" s="7">
        <v>952</v>
      </c>
      <c r="F567" t="str">
        <f>VLOOKUP(B567, Продукция!A:E, 2, FALSE)</f>
        <v>юбка с запахом</v>
      </c>
      <c r="G567" t="str">
        <f>VLOOKUP(B567, Продукция!A:E, 5, FALSE)</f>
        <v>женщины</v>
      </c>
      <c r="H567" t="str">
        <f>VLOOKUP(C567, Ткани!A:F, 2, FALSE)</f>
        <v>поплин</v>
      </c>
      <c r="I567" t="str">
        <f>VLOOKUP(C567, Ткани!A:F, 3, FALSE)</f>
        <v>синий</v>
      </c>
    </row>
    <row r="568" spans="1:9" hidden="1" x14ac:dyDescent="0.25">
      <c r="A568" s="3" t="s">
        <v>653</v>
      </c>
      <c r="B568" s="8" t="s">
        <v>27</v>
      </c>
      <c r="C568" s="3" t="s">
        <v>984</v>
      </c>
      <c r="D568" s="3">
        <v>13</v>
      </c>
      <c r="E568" s="7">
        <v>952</v>
      </c>
      <c r="F568" t="str">
        <f>VLOOKUP(B568, Продукция!A:E, 2, FALSE)</f>
        <v>бриджи</v>
      </c>
      <c r="G568" t="str">
        <f>VLOOKUP(B568, Продукция!A:E, 5, FALSE)</f>
        <v>девочки</v>
      </c>
      <c r="H568" t="str">
        <f>VLOOKUP(C568, Ткани!A:F, 2, FALSE)</f>
        <v>крепдешин</v>
      </c>
      <c r="I568" t="str">
        <f>VLOOKUP(C568, Ткани!A:F, 3, FALSE)</f>
        <v>красный</v>
      </c>
    </row>
    <row r="569" spans="1:9" hidden="1" x14ac:dyDescent="0.25">
      <c r="A569" s="3" t="s">
        <v>654</v>
      </c>
      <c r="B569" s="8" t="s">
        <v>59</v>
      </c>
      <c r="C569" s="3" t="s">
        <v>982</v>
      </c>
      <c r="D569" s="3">
        <v>101</v>
      </c>
      <c r="E569" s="7">
        <v>953</v>
      </c>
      <c r="F569" t="str">
        <f>VLOOKUP(B569, Продукция!A:E, 2, FALSE)</f>
        <v>платье миди</v>
      </c>
      <c r="G569" t="str">
        <f>VLOOKUP(B569, Продукция!A:E, 5, FALSE)</f>
        <v>женщины</v>
      </c>
      <c r="H569" t="str">
        <f>VLOOKUP(C569, Ткани!A:F, 2, FALSE)</f>
        <v>драп</v>
      </c>
      <c r="I569" t="str">
        <f>VLOOKUP(C569, Ткани!A:F, 3, FALSE)</f>
        <v>красный</v>
      </c>
    </row>
    <row r="570" spans="1:9" hidden="1" x14ac:dyDescent="0.25">
      <c r="A570" s="3" t="s">
        <v>655</v>
      </c>
      <c r="B570" s="8" t="s">
        <v>60</v>
      </c>
      <c r="C570" s="3" t="s">
        <v>991</v>
      </c>
      <c r="D570" s="3">
        <v>9</v>
      </c>
      <c r="E570" s="7">
        <v>953</v>
      </c>
      <c r="F570" t="str">
        <f>VLOOKUP(B570, Продукция!A:E, 2, FALSE)</f>
        <v>блузка с длинным рукавом</v>
      </c>
      <c r="G570" t="str">
        <f>VLOOKUP(B570, Продукция!A:E, 5, FALSE)</f>
        <v>женщины</v>
      </c>
      <c r="H570" t="str">
        <f>VLOOKUP(C570, Ткани!A:F, 2, FALSE)</f>
        <v>лён</v>
      </c>
      <c r="I570" t="str">
        <f>VLOOKUP(C570, Ткани!A:F, 3, FALSE)</f>
        <v>синий</v>
      </c>
    </row>
    <row r="571" spans="1:9" hidden="1" x14ac:dyDescent="0.25">
      <c r="A571" s="3" t="s">
        <v>656</v>
      </c>
      <c r="B571" s="8" t="s">
        <v>80</v>
      </c>
      <c r="C571" s="3" t="s">
        <v>993</v>
      </c>
      <c r="D571" s="3">
        <v>113</v>
      </c>
      <c r="E571" s="7">
        <v>953</v>
      </c>
      <c r="F571" t="str">
        <f>VLOOKUP(B571, Продукция!A:E, 2, FALSE)</f>
        <v>рубашка</v>
      </c>
      <c r="G571" t="str">
        <f>VLOOKUP(B571, Продукция!A:E, 5, FALSE)</f>
        <v>мужчины</v>
      </c>
      <c r="H571" t="str">
        <f>VLOOKUP(C571, Ткани!A:F, 2, FALSE)</f>
        <v>лён</v>
      </c>
      <c r="I571" t="str">
        <f>VLOOKUP(C571, Ткани!A:F, 3, FALSE)</f>
        <v>красный</v>
      </c>
    </row>
    <row r="572" spans="1:9" hidden="1" x14ac:dyDescent="0.25">
      <c r="A572" s="3" t="s">
        <v>657</v>
      </c>
      <c r="B572" s="8" t="s">
        <v>29</v>
      </c>
      <c r="C572" s="3" t="s">
        <v>998</v>
      </c>
      <c r="D572" s="3">
        <v>101</v>
      </c>
      <c r="E572" s="7">
        <v>954</v>
      </c>
      <c r="F572" t="str">
        <f>VLOOKUP(B572, Продукция!A:E, 2, FALSE)</f>
        <v>рубашка</v>
      </c>
      <c r="G572" t="str">
        <f>VLOOKUP(B572, Продукция!A:E, 5, FALSE)</f>
        <v>девочки</v>
      </c>
      <c r="H572" t="str">
        <f>VLOOKUP(C572, Ткани!A:F, 2, FALSE)</f>
        <v>поплин</v>
      </c>
      <c r="I572" t="str">
        <f>VLOOKUP(C572, Ткани!A:F, 3, FALSE)</f>
        <v>зеленый</v>
      </c>
    </row>
    <row r="573" spans="1:9" hidden="1" x14ac:dyDescent="0.25">
      <c r="A573" s="3" t="s">
        <v>658</v>
      </c>
      <c r="B573" s="8" t="s">
        <v>34</v>
      </c>
      <c r="C573" s="3" t="s">
        <v>984</v>
      </c>
      <c r="D573" s="3">
        <v>62</v>
      </c>
      <c r="E573" s="7">
        <v>955</v>
      </c>
      <c r="F573" t="str">
        <f>VLOOKUP(B573, Продукция!A:E, 2, FALSE)</f>
        <v>платье с кокеткой</v>
      </c>
      <c r="G573" t="str">
        <f>VLOOKUP(B573, Продукция!A:E, 5, FALSE)</f>
        <v>девочки</v>
      </c>
      <c r="H573" t="str">
        <f>VLOOKUP(C573, Ткани!A:F, 2, FALSE)</f>
        <v>крепдешин</v>
      </c>
      <c r="I573" t="str">
        <f>VLOOKUP(C573, Ткани!A:F, 3, FALSE)</f>
        <v>красный</v>
      </c>
    </row>
    <row r="574" spans="1:9" hidden="1" x14ac:dyDescent="0.25">
      <c r="A574" s="3" t="s">
        <v>659</v>
      </c>
      <c r="B574" s="8" t="s">
        <v>73</v>
      </c>
      <c r="C574" s="3" t="s">
        <v>12</v>
      </c>
      <c r="D574" s="3">
        <v>6</v>
      </c>
      <c r="E574" s="7">
        <v>955</v>
      </c>
      <c r="F574" t="str">
        <f>VLOOKUP(B574, Продукция!A:E, 2, FALSE)</f>
        <v>платье-трансформер</v>
      </c>
      <c r="G574" t="str">
        <f>VLOOKUP(B574, Продукция!A:E, 5, FALSE)</f>
        <v>женщины</v>
      </c>
      <c r="H574" t="str">
        <f>VLOOKUP(C574, Ткани!A:F, 2, FALSE)</f>
        <v>бархат</v>
      </c>
      <c r="I574" t="str">
        <f>VLOOKUP(C574, Ткани!A:F, 3, FALSE)</f>
        <v>синий</v>
      </c>
    </row>
    <row r="575" spans="1:9" hidden="1" x14ac:dyDescent="0.25">
      <c r="A575" s="3" t="s">
        <v>660</v>
      </c>
      <c r="B575" s="8" t="s">
        <v>80</v>
      </c>
      <c r="C575" s="3" t="s">
        <v>991</v>
      </c>
      <c r="D575" s="3">
        <v>40</v>
      </c>
      <c r="E575" s="7">
        <v>955</v>
      </c>
      <c r="F575" t="str">
        <f>VLOOKUP(B575, Продукция!A:E, 2, FALSE)</f>
        <v>рубашка</v>
      </c>
      <c r="G575" t="str">
        <f>VLOOKUP(B575, Продукция!A:E, 5, FALSE)</f>
        <v>мужчины</v>
      </c>
      <c r="H575" t="str">
        <f>VLOOKUP(C575, Ткани!A:F, 2, FALSE)</f>
        <v>лён</v>
      </c>
      <c r="I575" t="str">
        <f>VLOOKUP(C575, Ткани!A:F, 3, FALSE)</f>
        <v>синий</v>
      </c>
    </row>
    <row r="576" spans="1:9" hidden="1" x14ac:dyDescent="0.25">
      <c r="A576" s="3" t="s">
        <v>661</v>
      </c>
      <c r="B576" s="8" t="s">
        <v>53</v>
      </c>
      <c r="C576" s="3" t="s">
        <v>1003</v>
      </c>
      <c r="D576" s="3">
        <v>71</v>
      </c>
      <c r="E576" s="7">
        <v>956</v>
      </c>
      <c r="F576" t="str">
        <f>VLOOKUP(B576, Продукция!A:E, 2, FALSE)</f>
        <v>платье-рубашка</v>
      </c>
      <c r="G576" t="str">
        <f>VLOOKUP(B576, Продукция!A:E, 5, FALSE)</f>
        <v>женщины</v>
      </c>
      <c r="H576" t="str">
        <f>VLOOKUP(C576, Ткани!A:F, 2, FALSE)</f>
        <v>ситец</v>
      </c>
      <c r="I576" t="str">
        <f>VLOOKUP(C576, Ткани!A:F, 3, FALSE)</f>
        <v>красный</v>
      </c>
    </row>
    <row r="577" spans="1:9" hidden="1" x14ac:dyDescent="0.25">
      <c r="A577" s="3" t="s">
        <v>662</v>
      </c>
      <c r="B577" s="8" t="s">
        <v>71</v>
      </c>
      <c r="C577" s="3" t="s">
        <v>980</v>
      </c>
      <c r="D577" s="3">
        <v>10</v>
      </c>
      <c r="E577" s="7">
        <v>956</v>
      </c>
      <c r="F577" t="str">
        <f>VLOOKUP(B577, Продукция!A:E, 2, FALSE)</f>
        <v>брюки зауженные</v>
      </c>
      <c r="G577" t="str">
        <f>VLOOKUP(B577, Продукция!A:E, 5, FALSE)</f>
        <v>женщины</v>
      </c>
      <c r="H577" t="str">
        <f>VLOOKUP(C577, Ткани!A:F, 2, FALSE)</f>
        <v>драп</v>
      </c>
      <c r="I577" t="str">
        <f>VLOOKUP(C577, Ткани!A:F, 3, FALSE)</f>
        <v>желтый</v>
      </c>
    </row>
    <row r="578" spans="1:9" hidden="1" x14ac:dyDescent="0.25">
      <c r="A578" s="3" t="s">
        <v>663</v>
      </c>
      <c r="B578" s="8" t="s">
        <v>24</v>
      </c>
      <c r="C578" s="3" t="s">
        <v>19</v>
      </c>
      <c r="D578" s="3">
        <v>105</v>
      </c>
      <c r="E578" s="7">
        <v>957</v>
      </c>
      <c r="F578" t="str">
        <f>VLOOKUP(B578, Продукция!A:E, 2, FALSE)</f>
        <v>юбка с запахом</v>
      </c>
      <c r="G578" t="str">
        <f>VLOOKUP(B578, Продукция!A:E, 5, FALSE)</f>
        <v>девочки</v>
      </c>
      <c r="H578" t="str">
        <f>VLOOKUP(C578, Ткани!A:F, 2, FALSE)</f>
        <v>бязь</v>
      </c>
      <c r="I578" t="str">
        <f>VLOOKUP(C578, Ткани!A:F, 3, FALSE)</f>
        <v>желтый</v>
      </c>
    </row>
    <row r="579" spans="1:9" hidden="1" x14ac:dyDescent="0.25">
      <c r="A579" s="3" t="s">
        <v>664</v>
      </c>
      <c r="B579" s="8" t="s">
        <v>58</v>
      </c>
      <c r="C579" s="3" t="s">
        <v>979</v>
      </c>
      <c r="D579" s="3">
        <v>23</v>
      </c>
      <c r="E579" s="7">
        <v>957</v>
      </c>
      <c r="F579" t="str">
        <f>VLOOKUP(B579, Продукция!A:E, 2, FALSE)</f>
        <v>платье-кимоно</v>
      </c>
      <c r="G579" t="str">
        <f>VLOOKUP(B579, Продукция!A:E, 5, FALSE)</f>
        <v>женщины</v>
      </c>
      <c r="H579" t="str">
        <f>VLOOKUP(C579, Ткани!A:F, 2, FALSE)</f>
        <v>джинса</v>
      </c>
      <c r="I579" t="str">
        <f>VLOOKUP(C579, Ткани!A:F, 3, FALSE)</f>
        <v>белый</v>
      </c>
    </row>
    <row r="580" spans="1:9" hidden="1" x14ac:dyDescent="0.25">
      <c r="A580" s="3" t="s">
        <v>665</v>
      </c>
      <c r="B580" s="8" t="s">
        <v>59</v>
      </c>
      <c r="C580" s="3" t="s">
        <v>22</v>
      </c>
      <c r="D580" s="3">
        <v>79</v>
      </c>
      <c r="E580" s="7">
        <v>957</v>
      </c>
      <c r="F580" t="str">
        <f>VLOOKUP(B580, Продукция!A:E, 2, FALSE)</f>
        <v>платье миди</v>
      </c>
      <c r="G580" t="str">
        <f>VLOOKUP(B580, Продукция!A:E, 5, FALSE)</f>
        <v>женщины</v>
      </c>
      <c r="H580" t="str">
        <f>VLOOKUP(C580, Ткани!A:F, 2, FALSE)</f>
        <v>вельвет</v>
      </c>
      <c r="I580" t="str">
        <f>VLOOKUP(C580, Ткани!A:F, 3, FALSE)</f>
        <v>черный</v>
      </c>
    </row>
    <row r="581" spans="1:9" hidden="1" x14ac:dyDescent="0.25">
      <c r="A581" s="3" t="s">
        <v>666</v>
      </c>
      <c r="B581" s="8" t="s">
        <v>61</v>
      </c>
      <c r="C581" s="3" t="s">
        <v>18</v>
      </c>
      <c r="D581" s="3">
        <v>51</v>
      </c>
      <c r="E581" s="7">
        <v>957</v>
      </c>
      <c r="F581" t="str">
        <f>VLOOKUP(B581, Продукция!A:E, 2, FALSE)</f>
        <v>платье прямое</v>
      </c>
      <c r="G581" t="str">
        <f>VLOOKUP(B581, Продукция!A:E, 5, FALSE)</f>
        <v>женщины</v>
      </c>
      <c r="H581" t="str">
        <f>VLOOKUP(C581, Ткани!A:F, 2, FALSE)</f>
        <v>бязь</v>
      </c>
      <c r="I581" t="str">
        <f>VLOOKUP(C581, Ткани!A:F, 3, FALSE)</f>
        <v>красный</v>
      </c>
    </row>
    <row r="582" spans="1:9" hidden="1" x14ac:dyDescent="0.25">
      <c r="A582" s="3" t="s">
        <v>667</v>
      </c>
      <c r="B582" s="8" t="s">
        <v>55</v>
      </c>
      <c r="C582" s="3" t="s">
        <v>994</v>
      </c>
      <c r="D582" s="3">
        <v>41</v>
      </c>
      <c r="E582" s="7">
        <v>958</v>
      </c>
      <c r="F582" t="str">
        <f>VLOOKUP(B582, Продукция!A:E, 2, FALSE)</f>
        <v>платье с запахом</v>
      </c>
      <c r="G582" t="str">
        <f>VLOOKUP(B582, Продукция!A:E, 5, FALSE)</f>
        <v>женщины</v>
      </c>
      <c r="H582" t="str">
        <f>VLOOKUP(C582, Ткани!A:F, 2, FALSE)</f>
        <v>муслин</v>
      </c>
      <c r="I582" t="str">
        <f>VLOOKUP(C582, Ткани!A:F, 3, FALSE)</f>
        <v>синий</v>
      </c>
    </row>
    <row r="583" spans="1:9" hidden="1" x14ac:dyDescent="0.25">
      <c r="A583" s="3" t="s">
        <v>668</v>
      </c>
      <c r="B583" s="8" t="s">
        <v>71</v>
      </c>
      <c r="C583" s="3" t="s">
        <v>998</v>
      </c>
      <c r="D583" s="3">
        <v>35</v>
      </c>
      <c r="E583" s="7">
        <v>959</v>
      </c>
      <c r="F583" t="str">
        <f>VLOOKUP(B583, Продукция!A:E, 2, FALSE)</f>
        <v>брюки зауженные</v>
      </c>
      <c r="G583" t="str">
        <f>VLOOKUP(B583, Продукция!A:E, 5, FALSE)</f>
        <v>женщины</v>
      </c>
      <c r="H583" t="str">
        <f>VLOOKUP(C583, Ткани!A:F, 2, FALSE)</f>
        <v>поплин</v>
      </c>
      <c r="I583" t="str">
        <f>VLOOKUP(C583, Ткани!A:F, 3, FALSE)</f>
        <v>зеленый</v>
      </c>
    </row>
    <row r="584" spans="1:9" hidden="1" x14ac:dyDescent="0.25">
      <c r="A584" s="3" t="s">
        <v>669</v>
      </c>
      <c r="B584" s="8" t="s">
        <v>55</v>
      </c>
      <c r="C584" s="3" t="s">
        <v>990</v>
      </c>
      <c r="D584" s="3">
        <v>12</v>
      </c>
      <c r="E584" s="7">
        <v>960</v>
      </c>
      <c r="F584" t="str">
        <f>VLOOKUP(B584, Продукция!A:E, 2, FALSE)</f>
        <v>платье с запахом</v>
      </c>
      <c r="G584" t="str">
        <f>VLOOKUP(B584, Продукция!A:E, 5, FALSE)</f>
        <v>женщины</v>
      </c>
      <c r="H584" t="str">
        <f>VLOOKUP(C584, Ткани!A:F, 2, FALSE)</f>
        <v>лён</v>
      </c>
      <c r="I584" t="str">
        <f>VLOOKUP(C584, Ткани!A:F, 3, FALSE)</f>
        <v>зеленый</v>
      </c>
    </row>
    <row r="585" spans="1:9" hidden="1" x14ac:dyDescent="0.25">
      <c r="A585" s="3" t="s">
        <v>670</v>
      </c>
      <c r="B585" s="8" t="s">
        <v>71</v>
      </c>
      <c r="C585" s="3" t="s">
        <v>14</v>
      </c>
      <c r="D585" s="3">
        <v>113</v>
      </c>
      <c r="E585" s="7">
        <v>960</v>
      </c>
      <c r="F585" t="str">
        <f>VLOOKUP(B585, Продукция!A:E, 2, FALSE)</f>
        <v>брюки зауженные</v>
      </c>
      <c r="G585" t="str">
        <f>VLOOKUP(B585, Продукция!A:E, 5, FALSE)</f>
        <v>женщины</v>
      </c>
      <c r="H585" t="str">
        <f>VLOOKUP(C585, Ткани!A:F, 2, FALSE)</f>
        <v>батист</v>
      </c>
      <c r="I585" t="str">
        <f>VLOOKUP(C585, Ткани!A:F, 3, FALSE)</f>
        <v>белый</v>
      </c>
    </row>
    <row r="586" spans="1:9" hidden="1" x14ac:dyDescent="0.25">
      <c r="A586" s="3" t="s">
        <v>671</v>
      </c>
      <c r="B586" s="8" t="s">
        <v>62</v>
      </c>
      <c r="C586" s="3" t="s">
        <v>17</v>
      </c>
      <c r="D586" s="3">
        <v>53</v>
      </c>
      <c r="E586" s="7">
        <v>961</v>
      </c>
      <c r="F586" t="str">
        <f>VLOOKUP(B586, Продукция!A:E, 2, FALSE)</f>
        <v>платье-халат</v>
      </c>
      <c r="G586" t="str">
        <f>VLOOKUP(B586, Продукция!A:E, 5, FALSE)</f>
        <v>женщины</v>
      </c>
      <c r="H586" t="str">
        <f>VLOOKUP(C586, Ткани!A:F, 2, FALSE)</f>
        <v>бязь</v>
      </c>
      <c r="I586" t="str">
        <f>VLOOKUP(C586, Ткани!A:F, 3, FALSE)</f>
        <v>белый</v>
      </c>
    </row>
    <row r="587" spans="1:9" hidden="1" x14ac:dyDescent="0.25">
      <c r="A587" s="3" t="s">
        <v>672</v>
      </c>
      <c r="B587" s="8" t="s">
        <v>70</v>
      </c>
      <c r="C587" s="3" t="s">
        <v>977</v>
      </c>
      <c r="D587" s="3">
        <v>20</v>
      </c>
      <c r="E587" s="7">
        <v>961</v>
      </c>
      <c r="F587" t="str">
        <f>VLOOKUP(B587, Продукция!A:E, 2, FALSE)</f>
        <v>платье ретро</v>
      </c>
      <c r="G587" t="str">
        <f>VLOOKUP(B587, Продукция!A:E, 5, FALSE)</f>
        <v>женщины</v>
      </c>
      <c r="H587" t="str">
        <f>VLOOKUP(C587, Ткани!A:F, 2, FALSE)</f>
        <v>джинса</v>
      </c>
      <c r="I587" t="str">
        <f>VLOOKUP(C587, Ткани!A:F, 3, FALSE)</f>
        <v>красный</v>
      </c>
    </row>
    <row r="588" spans="1:9" hidden="1" x14ac:dyDescent="0.25">
      <c r="A588" s="3" t="s">
        <v>673</v>
      </c>
      <c r="B588" s="8" t="s">
        <v>50</v>
      </c>
      <c r="C588" s="3" t="s">
        <v>16</v>
      </c>
      <c r="D588" s="3">
        <v>21</v>
      </c>
      <c r="E588" s="7">
        <v>962</v>
      </c>
      <c r="F588" t="str">
        <f>VLOOKUP(B588, Продукция!A:E, 2, FALSE)</f>
        <v>капри</v>
      </c>
      <c r="G588" t="str">
        <f>VLOOKUP(B588, Продукция!A:E, 5, FALSE)</f>
        <v>женщины</v>
      </c>
      <c r="H588" t="str">
        <f>VLOOKUP(C588, Ткани!A:F, 2, FALSE)</f>
        <v>батист</v>
      </c>
      <c r="I588" t="str">
        <f>VLOOKUP(C588, Ткани!A:F, 3, FALSE)</f>
        <v>розовый</v>
      </c>
    </row>
    <row r="589" spans="1:9" hidden="1" x14ac:dyDescent="0.25">
      <c r="A589" s="3" t="s">
        <v>674</v>
      </c>
      <c r="B589" s="8" t="s">
        <v>66</v>
      </c>
      <c r="C589" s="3" t="s">
        <v>987</v>
      </c>
      <c r="D589" s="3">
        <v>107</v>
      </c>
      <c r="E589" s="7">
        <v>962</v>
      </c>
      <c r="F589" t="str">
        <f>VLOOKUP(B589, Продукция!A:E, 2, FALSE)</f>
        <v>платье макси</v>
      </c>
      <c r="G589" t="str">
        <f>VLOOKUP(B589, Продукция!A:E, 5, FALSE)</f>
        <v>женщины</v>
      </c>
      <c r="H589" t="str">
        <f>VLOOKUP(C589, Ткани!A:F, 2, FALSE)</f>
        <v>креп-сатин</v>
      </c>
      <c r="I589" t="str">
        <f>VLOOKUP(C589, Ткани!A:F, 3, FALSE)</f>
        <v>красный</v>
      </c>
    </row>
    <row r="590" spans="1:9" hidden="1" x14ac:dyDescent="0.25">
      <c r="A590" s="3" t="s">
        <v>675</v>
      </c>
      <c r="B590" s="8" t="s">
        <v>70</v>
      </c>
      <c r="C590" s="3" t="s">
        <v>987</v>
      </c>
      <c r="D590" s="3">
        <v>69</v>
      </c>
      <c r="E590" s="7">
        <v>962</v>
      </c>
      <c r="F590" t="str">
        <f>VLOOKUP(B590, Продукция!A:E, 2, FALSE)</f>
        <v>платье ретро</v>
      </c>
      <c r="G590" t="str">
        <f>VLOOKUP(B590, Продукция!A:E, 5, FALSE)</f>
        <v>женщины</v>
      </c>
      <c r="H590" t="str">
        <f>VLOOKUP(C590, Ткани!A:F, 2, FALSE)</f>
        <v>креп-сатин</v>
      </c>
      <c r="I590" t="str">
        <f>VLOOKUP(C590, Ткани!A:F, 3, FALSE)</f>
        <v>красный</v>
      </c>
    </row>
    <row r="591" spans="1:9" hidden="1" x14ac:dyDescent="0.25">
      <c r="A591" s="3" t="s">
        <v>676</v>
      </c>
      <c r="B591" s="8" t="s">
        <v>76</v>
      </c>
      <c r="C591" s="3" t="s">
        <v>993</v>
      </c>
      <c r="D591" s="3">
        <v>75</v>
      </c>
      <c r="E591" s="7">
        <v>962</v>
      </c>
      <c r="F591" t="str">
        <f>VLOOKUP(B591, Продукция!A:E, 2, FALSE)</f>
        <v>рубашка</v>
      </c>
      <c r="G591" t="str">
        <f>VLOOKUP(B591, Продукция!A:E, 5, FALSE)</f>
        <v>мальчики</v>
      </c>
      <c r="H591" t="str">
        <f>VLOOKUP(C591, Ткани!A:F, 2, FALSE)</f>
        <v>лён</v>
      </c>
      <c r="I591" t="str">
        <f>VLOOKUP(C591, Ткани!A:F, 3, FALSE)</f>
        <v>красный</v>
      </c>
    </row>
    <row r="592" spans="1:9" hidden="1" x14ac:dyDescent="0.25">
      <c r="A592" s="3" t="s">
        <v>677</v>
      </c>
      <c r="B592" s="8" t="s">
        <v>28</v>
      </c>
      <c r="C592" s="3" t="s">
        <v>989</v>
      </c>
      <c r="D592" s="3">
        <v>68</v>
      </c>
      <c r="E592" s="7">
        <v>962</v>
      </c>
      <c r="F592" t="str">
        <f>VLOOKUP(B592, Продукция!A:E, 2, FALSE)</f>
        <v>капри</v>
      </c>
      <c r="G592" t="str">
        <f>VLOOKUP(B592, Продукция!A:E, 5, FALSE)</f>
        <v>девочки</v>
      </c>
      <c r="H592" t="str">
        <f>VLOOKUP(C592, Ткани!A:F, 2, FALSE)</f>
        <v>лён</v>
      </c>
      <c r="I592" t="str">
        <f>VLOOKUP(C592, Ткани!A:F, 3, FALSE)</f>
        <v>белый</v>
      </c>
    </row>
    <row r="593" spans="1:9" hidden="1" x14ac:dyDescent="0.25">
      <c r="A593" s="3" t="s">
        <v>678</v>
      </c>
      <c r="B593" s="8" t="s">
        <v>70</v>
      </c>
      <c r="C593" s="3" t="s">
        <v>21</v>
      </c>
      <c r="D593" s="3">
        <v>78</v>
      </c>
      <c r="E593" s="7">
        <v>964</v>
      </c>
      <c r="F593" t="str">
        <f>VLOOKUP(B593, Продукция!A:E, 2, FALSE)</f>
        <v>платье ретро</v>
      </c>
      <c r="G593" t="str">
        <f>VLOOKUP(B593, Продукция!A:E, 5, FALSE)</f>
        <v>женщины</v>
      </c>
      <c r="H593" t="str">
        <f>VLOOKUP(C593, Ткани!A:F, 2, FALSE)</f>
        <v>вельвет</v>
      </c>
      <c r="I593" t="str">
        <f>VLOOKUP(C593, Ткани!A:F, 3, FALSE)</f>
        <v>синий</v>
      </c>
    </row>
    <row r="594" spans="1:9" hidden="1" x14ac:dyDescent="0.25">
      <c r="A594" s="3" t="s">
        <v>679</v>
      </c>
      <c r="B594" s="8" t="s">
        <v>31</v>
      </c>
      <c r="C594" s="3" t="s">
        <v>992</v>
      </c>
      <c r="D594" s="3">
        <v>7</v>
      </c>
      <c r="E594" s="7">
        <v>964</v>
      </c>
      <c r="F594" t="str">
        <f>VLOOKUP(B594, Продукция!A:E, 2, FALSE)</f>
        <v>платье-трапеция</v>
      </c>
      <c r="G594" t="str">
        <f>VLOOKUP(B594, Продукция!A:E, 5, FALSE)</f>
        <v>девочки</v>
      </c>
      <c r="H594" t="str">
        <f>VLOOKUP(C594, Ткани!A:F, 2, FALSE)</f>
        <v>лён</v>
      </c>
      <c r="I594" t="str">
        <f>VLOOKUP(C594, Ткани!A:F, 3, FALSE)</f>
        <v>желтый</v>
      </c>
    </row>
    <row r="595" spans="1:9" hidden="1" x14ac:dyDescent="0.25">
      <c r="A595" s="3" t="s">
        <v>680</v>
      </c>
      <c r="B595" s="8" t="s">
        <v>27</v>
      </c>
      <c r="C595" s="3" t="s">
        <v>990</v>
      </c>
      <c r="D595" s="3">
        <v>87</v>
      </c>
      <c r="E595" s="7">
        <v>965</v>
      </c>
      <c r="F595" t="str">
        <f>VLOOKUP(B595, Продукция!A:E, 2, FALSE)</f>
        <v>бриджи</v>
      </c>
      <c r="G595" t="str">
        <f>VLOOKUP(B595, Продукция!A:E, 5, FALSE)</f>
        <v>девочки</v>
      </c>
      <c r="H595" t="str">
        <f>VLOOKUP(C595, Ткани!A:F, 2, FALSE)</f>
        <v>лён</v>
      </c>
      <c r="I595" t="str">
        <f>VLOOKUP(C595, Ткани!A:F, 3, FALSE)</f>
        <v>зеленый</v>
      </c>
    </row>
    <row r="596" spans="1:9" hidden="1" x14ac:dyDescent="0.25">
      <c r="A596" s="3" t="s">
        <v>681</v>
      </c>
      <c r="B596" s="8" t="s">
        <v>33</v>
      </c>
      <c r="C596" s="3" t="s">
        <v>981</v>
      </c>
      <c r="D596" s="3">
        <v>3</v>
      </c>
      <c r="E596" s="7">
        <v>966</v>
      </c>
      <c r="F596" t="str">
        <f>VLOOKUP(B596, Продукция!A:E, 2, FALSE)</f>
        <v>платье прямое</v>
      </c>
      <c r="G596" t="str">
        <f>VLOOKUP(B596, Продукция!A:E, 5, FALSE)</f>
        <v>девочки</v>
      </c>
      <c r="H596" t="str">
        <f>VLOOKUP(C596, Ткани!A:F, 2, FALSE)</f>
        <v>драп</v>
      </c>
      <c r="I596" t="str">
        <f>VLOOKUP(C596, Ткани!A:F, 3, FALSE)</f>
        <v>синий</v>
      </c>
    </row>
    <row r="597" spans="1:9" hidden="1" x14ac:dyDescent="0.25">
      <c r="A597" s="3" t="s">
        <v>682</v>
      </c>
      <c r="B597" s="8" t="s">
        <v>39</v>
      </c>
      <c r="C597" s="3" t="s">
        <v>17</v>
      </c>
      <c r="D597" s="3">
        <v>61</v>
      </c>
      <c r="E597" s="7">
        <v>966</v>
      </c>
      <c r="F597" t="str">
        <f>VLOOKUP(B597, Продукция!A:E, 2, FALSE)</f>
        <v>платье-туника</v>
      </c>
      <c r="G597" t="str">
        <f>VLOOKUP(B597, Продукция!A:E, 5, FALSE)</f>
        <v>девочки</v>
      </c>
      <c r="H597" t="str">
        <f>VLOOKUP(C597, Ткани!A:F, 2, FALSE)</f>
        <v>бязь</v>
      </c>
      <c r="I597" t="str">
        <f>VLOOKUP(C597, Ткани!A:F, 3, FALSE)</f>
        <v>белый</v>
      </c>
    </row>
    <row r="598" spans="1:9" hidden="1" x14ac:dyDescent="0.25">
      <c r="A598" s="3" t="s">
        <v>683</v>
      </c>
      <c r="B598" s="8" t="s">
        <v>44</v>
      </c>
      <c r="C598" s="3" t="s">
        <v>14</v>
      </c>
      <c r="D598" s="3">
        <v>12</v>
      </c>
      <c r="E598" s="7">
        <v>966</v>
      </c>
      <c r="F598" t="str">
        <f>VLOOKUP(B598, Продукция!A:E, 2, FALSE)</f>
        <v>юбка солнце</v>
      </c>
      <c r="G598" t="str">
        <f>VLOOKUP(B598, Продукция!A:E, 5, FALSE)</f>
        <v>женщины</v>
      </c>
      <c r="H598" t="str">
        <f>VLOOKUP(C598, Ткани!A:F, 2, FALSE)</f>
        <v>батист</v>
      </c>
      <c r="I598" t="str">
        <f>VLOOKUP(C598, Ткани!A:F, 3, FALSE)</f>
        <v>белый</v>
      </c>
    </row>
    <row r="599" spans="1:9" hidden="1" x14ac:dyDescent="0.25">
      <c r="A599" s="3" t="s">
        <v>684</v>
      </c>
      <c r="B599" s="8" t="s">
        <v>34</v>
      </c>
      <c r="C599" s="3" t="s">
        <v>982</v>
      </c>
      <c r="D599" s="3">
        <v>57</v>
      </c>
      <c r="E599" s="7">
        <v>967</v>
      </c>
      <c r="F599" t="str">
        <f>VLOOKUP(B599, Продукция!A:E, 2, FALSE)</f>
        <v>платье с кокеткой</v>
      </c>
      <c r="G599" t="str">
        <f>VLOOKUP(B599, Продукция!A:E, 5, FALSE)</f>
        <v>девочки</v>
      </c>
      <c r="H599" t="str">
        <f>VLOOKUP(C599, Ткани!A:F, 2, FALSE)</f>
        <v>драп</v>
      </c>
      <c r="I599" t="str">
        <f>VLOOKUP(C599, Ткани!A:F, 3, FALSE)</f>
        <v>красный</v>
      </c>
    </row>
    <row r="600" spans="1:9" hidden="1" x14ac:dyDescent="0.25">
      <c r="A600" s="3" t="s">
        <v>685</v>
      </c>
      <c r="B600" s="8" t="s">
        <v>37</v>
      </c>
      <c r="C600" s="3" t="s">
        <v>8</v>
      </c>
      <c r="D600" s="3">
        <v>120</v>
      </c>
      <c r="E600" s="7">
        <v>967</v>
      </c>
      <c r="F600" t="str">
        <f>VLOOKUP(B600, Продукция!A:E, 2, FALSE)</f>
        <v>брюки прямые</v>
      </c>
      <c r="G600" t="str">
        <f>VLOOKUP(B600, Продукция!A:E, 5, FALSE)</f>
        <v>девочки</v>
      </c>
      <c r="H600" t="str">
        <f>VLOOKUP(C600, Ткани!A:F, 2, FALSE)</f>
        <v>атлас</v>
      </c>
      <c r="I600" t="str">
        <f>VLOOKUP(C600, Ткани!A:F, 3, FALSE)</f>
        <v>красный</v>
      </c>
    </row>
    <row r="601" spans="1:9" hidden="1" x14ac:dyDescent="0.25">
      <c r="A601" s="3" t="s">
        <v>686</v>
      </c>
      <c r="B601" s="8" t="s">
        <v>39</v>
      </c>
      <c r="C601" s="3" t="s">
        <v>977</v>
      </c>
      <c r="D601" s="3">
        <v>104</v>
      </c>
      <c r="E601" s="7">
        <v>967</v>
      </c>
      <c r="F601" t="str">
        <f>VLOOKUP(B601, Продукция!A:E, 2, FALSE)</f>
        <v>платье-туника</v>
      </c>
      <c r="G601" t="str">
        <f>VLOOKUP(B601, Продукция!A:E, 5, FALSE)</f>
        <v>девочки</v>
      </c>
      <c r="H601" t="str">
        <f>VLOOKUP(C601, Ткани!A:F, 2, FALSE)</f>
        <v>джинса</v>
      </c>
      <c r="I601" t="str">
        <f>VLOOKUP(C601, Ткани!A:F, 3, FALSE)</f>
        <v>красный</v>
      </c>
    </row>
    <row r="602" spans="1:9" hidden="1" x14ac:dyDescent="0.25">
      <c r="A602" s="3" t="s">
        <v>687</v>
      </c>
      <c r="B602" s="8" t="s">
        <v>27</v>
      </c>
      <c r="C602" s="3" t="s">
        <v>982</v>
      </c>
      <c r="D602" s="3">
        <v>32</v>
      </c>
      <c r="E602" s="7">
        <v>967</v>
      </c>
      <c r="F602" t="str">
        <f>VLOOKUP(B602, Продукция!A:E, 2, FALSE)</f>
        <v>бриджи</v>
      </c>
      <c r="G602" t="str">
        <f>VLOOKUP(B602, Продукция!A:E, 5, FALSE)</f>
        <v>девочки</v>
      </c>
      <c r="H602" t="str">
        <f>VLOOKUP(C602, Ткани!A:F, 2, FALSE)</f>
        <v>драп</v>
      </c>
      <c r="I602" t="str">
        <f>VLOOKUP(C602, Ткани!A:F, 3, FALSE)</f>
        <v>красный</v>
      </c>
    </row>
    <row r="603" spans="1:9" hidden="1" x14ac:dyDescent="0.25">
      <c r="A603" s="3" t="s">
        <v>688</v>
      </c>
      <c r="B603" s="8" t="s">
        <v>39</v>
      </c>
      <c r="C603" s="3" t="s">
        <v>979</v>
      </c>
      <c r="D603" s="3">
        <v>108</v>
      </c>
      <c r="E603" s="7">
        <v>968</v>
      </c>
      <c r="F603" t="str">
        <f>VLOOKUP(B603, Продукция!A:E, 2, FALSE)</f>
        <v>платье-туника</v>
      </c>
      <c r="G603" t="str">
        <f>VLOOKUP(B603, Продукция!A:E, 5, FALSE)</f>
        <v>девочки</v>
      </c>
      <c r="H603" t="str">
        <f>VLOOKUP(C603, Ткани!A:F, 2, FALSE)</f>
        <v>джинса</v>
      </c>
      <c r="I603" t="str">
        <f>VLOOKUP(C603, Ткани!A:F, 3, FALSE)</f>
        <v>белый</v>
      </c>
    </row>
    <row r="604" spans="1:9" hidden="1" x14ac:dyDescent="0.25">
      <c r="A604" s="3" t="s">
        <v>689</v>
      </c>
      <c r="B604" s="8" t="s">
        <v>44</v>
      </c>
      <c r="C604" s="3" t="s">
        <v>990</v>
      </c>
      <c r="D604" s="3">
        <v>99</v>
      </c>
      <c r="E604" s="7">
        <v>968</v>
      </c>
      <c r="F604" t="str">
        <f>VLOOKUP(B604, Продукция!A:E, 2, FALSE)</f>
        <v>юбка солнце</v>
      </c>
      <c r="G604" t="str">
        <f>VLOOKUP(B604, Продукция!A:E, 5, FALSE)</f>
        <v>женщины</v>
      </c>
      <c r="H604" t="str">
        <f>VLOOKUP(C604, Ткани!A:F, 2, FALSE)</f>
        <v>лён</v>
      </c>
      <c r="I604" t="str">
        <f>VLOOKUP(C604, Ткани!A:F, 3, FALSE)</f>
        <v>зеленый</v>
      </c>
    </row>
    <row r="605" spans="1:9" hidden="1" x14ac:dyDescent="0.25">
      <c r="A605" s="3" t="s">
        <v>690</v>
      </c>
      <c r="B605" s="8" t="s">
        <v>68</v>
      </c>
      <c r="C605" s="3" t="s">
        <v>979</v>
      </c>
      <c r="D605" s="3">
        <v>97</v>
      </c>
      <c r="E605" s="7">
        <v>968</v>
      </c>
      <c r="F605" t="str">
        <f>VLOOKUP(B605, Продукция!A:E, 2, FALSE)</f>
        <v>платье с кокеткой</v>
      </c>
      <c r="G605" t="str">
        <f>VLOOKUP(B605, Продукция!A:E, 5, FALSE)</f>
        <v>женщины</v>
      </c>
      <c r="H605" t="str">
        <f>VLOOKUP(C605, Ткани!A:F, 2, FALSE)</f>
        <v>джинса</v>
      </c>
      <c r="I605" t="str">
        <f>VLOOKUP(C605, Ткани!A:F, 3, FALSE)</f>
        <v>белый</v>
      </c>
    </row>
    <row r="606" spans="1:9" hidden="1" x14ac:dyDescent="0.25">
      <c r="A606" s="3" t="s">
        <v>691</v>
      </c>
      <c r="B606" s="8" t="s">
        <v>33</v>
      </c>
      <c r="C606" s="3" t="s">
        <v>999</v>
      </c>
      <c r="D606" s="3">
        <v>88</v>
      </c>
      <c r="E606" s="7">
        <v>969</v>
      </c>
      <c r="F606" t="str">
        <f>VLOOKUP(B606, Продукция!A:E, 2, FALSE)</f>
        <v>платье прямое</v>
      </c>
      <c r="G606" t="str">
        <f>VLOOKUP(B606, Продукция!A:E, 5, FALSE)</f>
        <v>девочки</v>
      </c>
      <c r="H606" t="str">
        <f>VLOOKUP(C606, Ткани!A:F, 2, FALSE)</f>
        <v>поплин</v>
      </c>
      <c r="I606" t="str">
        <f>VLOOKUP(C606, Ткани!A:F, 3, FALSE)</f>
        <v>синий</v>
      </c>
    </row>
    <row r="607" spans="1:9" hidden="1" x14ac:dyDescent="0.25">
      <c r="A607" s="3" t="s">
        <v>692</v>
      </c>
      <c r="B607" s="8" t="s">
        <v>76</v>
      </c>
      <c r="C607" s="3" t="s">
        <v>1003</v>
      </c>
      <c r="D607" s="3">
        <v>19</v>
      </c>
      <c r="E607" s="7">
        <v>969</v>
      </c>
      <c r="F607" t="str">
        <f>VLOOKUP(B607, Продукция!A:E, 2, FALSE)</f>
        <v>рубашка</v>
      </c>
      <c r="G607" t="str">
        <f>VLOOKUP(B607, Продукция!A:E, 5, FALSE)</f>
        <v>мальчики</v>
      </c>
      <c r="H607" t="str">
        <f>VLOOKUP(C607, Ткани!A:F, 2, FALSE)</f>
        <v>ситец</v>
      </c>
      <c r="I607" t="str">
        <f>VLOOKUP(C607, Ткани!A:F, 3, FALSE)</f>
        <v>красный</v>
      </c>
    </row>
    <row r="608" spans="1:9" hidden="1" x14ac:dyDescent="0.25">
      <c r="A608" s="3" t="s">
        <v>693</v>
      </c>
      <c r="B608" s="8" t="s">
        <v>60</v>
      </c>
      <c r="C608" s="3" t="s">
        <v>1005</v>
      </c>
      <c r="D608" s="3">
        <v>48</v>
      </c>
      <c r="E608" s="7">
        <v>970</v>
      </c>
      <c r="F608" t="str">
        <f>VLOOKUP(B608, Продукция!A:E, 2, FALSE)</f>
        <v>блузка с длинным рукавом</v>
      </c>
      <c r="G608" t="str">
        <f>VLOOKUP(B608, Продукция!A:E, 5, FALSE)</f>
        <v>женщины</v>
      </c>
      <c r="H608" t="str">
        <f>VLOOKUP(C608, Ткани!A:F, 2, FALSE)</f>
        <v>ситец</v>
      </c>
      <c r="I608" t="str">
        <f>VLOOKUP(C608, Ткани!A:F, 3, FALSE)</f>
        <v>коричневый</v>
      </c>
    </row>
    <row r="609" spans="1:9" hidden="1" x14ac:dyDescent="0.25">
      <c r="A609" s="3" t="s">
        <v>694</v>
      </c>
      <c r="B609" s="8" t="s">
        <v>37</v>
      </c>
      <c r="C609" s="3" t="s">
        <v>22</v>
      </c>
      <c r="D609" s="3">
        <v>71</v>
      </c>
      <c r="E609" s="7">
        <v>971</v>
      </c>
      <c r="F609" t="str">
        <f>VLOOKUP(B609, Продукция!A:E, 2, FALSE)</f>
        <v>брюки прямые</v>
      </c>
      <c r="G609" t="str">
        <f>VLOOKUP(B609, Продукция!A:E, 5, FALSE)</f>
        <v>девочки</v>
      </c>
      <c r="H609" t="str">
        <f>VLOOKUP(C609, Ткани!A:F, 2, FALSE)</f>
        <v>вельвет</v>
      </c>
      <c r="I609" t="str">
        <f>VLOOKUP(C609, Ткани!A:F, 3, FALSE)</f>
        <v>черный</v>
      </c>
    </row>
    <row r="610" spans="1:9" hidden="1" x14ac:dyDescent="0.25">
      <c r="A610" s="3" t="s">
        <v>695</v>
      </c>
      <c r="B610" s="8" t="s">
        <v>25</v>
      </c>
      <c r="C610" s="3" t="s">
        <v>1004</v>
      </c>
      <c r="D610" s="3">
        <v>113</v>
      </c>
      <c r="E610" s="7">
        <v>971</v>
      </c>
      <c r="F610" t="str">
        <f>VLOOKUP(B610, Продукция!A:E, 2, FALSE)</f>
        <v>юбка со складками</v>
      </c>
      <c r="G610" t="str">
        <f>VLOOKUP(B610, Продукция!A:E, 5, FALSE)</f>
        <v>девочки</v>
      </c>
      <c r="H610" t="str">
        <f>VLOOKUP(C610, Ткани!A:F, 2, FALSE)</f>
        <v>ситец</v>
      </c>
      <c r="I610" t="str">
        <f>VLOOKUP(C610, Ткани!A:F, 3, FALSE)</f>
        <v>белый</v>
      </c>
    </row>
    <row r="611" spans="1:9" hidden="1" x14ac:dyDescent="0.25">
      <c r="A611" s="3" t="s">
        <v>696</v>
      </c>
      <c r="B611" s="8" t="s">
        <v>70</v>
      </c>
      <c r="C611" s="3" t="s">
        <v>19</v>
      </c>
      <c r="D611" s="3">
        <v>44</v>
      </c>
      <c r="E611" s="7">
        <v>971</v>
      </c>
      <c r="F611" t="str">
        <f>VLOOKUP(B611, Продукция!A:E, 2, FALSE)</f>
        <v>платье ретро</v>
      </c>
      <c r="G611" t="str">
        <f>VLOOKUP(B611, Продукция!A:E, 5, FALSE)</f>
        <v>женщины</v>
      </c>
      <c r="H611" t="str">
        <f>VLOOKUP(C611, Ткани!A:F, 2, FALSE)</f>
        <v>бязь</v>
      </c>
      <c r="I611" t="str">
        <f>VLOOKUP(C611, Ткани!A:F, 3, FALSE)</f>
        <v>желтый</v>
      </c>
    </row>
    <row r="612" spans="1:9" hidden="1" x14ac:dyDescent="0.25">
      <c r="A612" s="3" t="s">
        <v>697</v>
      </c>
      <c r="B612" s="8" t="s">
        <v>53</v>
      </c>
      <c r="C612" s="3" t="s">
        <v>17</v>
      </c>
      <c r="D612" s="3">
        <v>104</v>
      </c>
      <c r="E612" s="7">
        <v>973</v>
      </c>
      <c r="F612" t="str">
        <f>VLOOKUP(B612, Продукция!A:E, 2, FALSE)</f>
        <v>платье-рубашка</v>
      </c>
      <c r="G612" t="str">
        <f>VLOOKUP(B612, Продукция!A:E, 5, FALSE)</f>
        <v>женщины</v>
      </c>
      <c r="H612" t="str">
        <f>VLOOKUP(C612, Ткани!A:F, 2, FALSE)</f>
        <v>бязь</v>
      </c>
      <c r="I612" t="str">
        <f>VLOOKUP(C612, Ткани!A:F, 3, FALSE)</f>
        <v>белый</v>
      </c>
    </row>
    <row r="613" spans="1:9" hidden="1" x14ac:dyDescent="0.25">
      <c r="A613" s="3" t="s">
        <v>698</v>
      </c>
      <c r="B613" s="8" t="s">
        <v>55</v>
      </c>
      <c r="C613" s="3" t="s">
        <v>22</v>
      </c>
      <c r="D613" s="3">
        <v>70</v>
      </c>
      <c r="E613" s="7">
        <v>974</v>
      </c>
      <c r="F613" t="str">
        <f>VLOOKUP(B613, Продукция!A:E, 2, FALSE)</f>
        <v>платье с запахом</v>
      </c>
      <c r="G613" t="str">
        <f>VLOOKUP(B613, Продукция!A:E, 5, FALSE)</f>
        <v>женщины</v>
      </c>
      <c r="H613" t="str">
        <f>VLOOKUP(C613, Ткани!A:F, 2, FALSE)</f>
        <v>вельвет</v>
      </c>
      <c r="I613" t="str">
        <f>VLOOKUP(C613, Ткани!A:F, 3, FALSE)</f>
        <v>черный</v>
      </c>
    </row>
    <row r="614" spans="1:9" hidden="1" x14ac:dyDescent="0.25">
      <c r="A614" s="3" t="s">
        <v>699</v>
      </c>
      <c r="B614" s="8" t="s">
        <v>69</v>
      </c>
      <c r="C614" s="3" t="s">
        <v>982</v>
      </c>
      <c r="D614" s="3">
        <v>62</v>
      </c>
      <c r="E614" s="7">
        <v>974</v>
      </c>
      <c r="F614" t="str">
        <f>VLOOKUP(B614, Продукция!A:E, 2, FALSE)</f>
        <v>юбка с оборкой</v>
      </c>
      <c r="G614" t="str">
        <f>VLOOKUP(B614, Продукция!A:E, 5, FALSE)</f>
        <v>женщины</v>
      </c>
      <c r="H614" t="str">
        <f>VLOOKUP(C614, Ткани!A:F, 2, FALSE)</f>
        <v>драп</v>
      </c>
      <c r="I614" t="str">
        <f>VLOOKUP(C614, Ткани!A:F, 3, FALSE)</f>
        <v>красный</v>
      </c>
    </row>
    <row r="615" spans="1:9" hidden="1" x14ac:dyDescent="0.25">
      <c r="A615" s="3" t="s">
        <v>700</v>
      </c>
      <c r="B615" s="8" t="s">
        <v>29</v>
      </c>
      <c r="C615" s="3" t="s">
        <v>8</v>
      </c>
      <c r="D615" s="3">
        <v>19</v>
      </c>
      <c r="E615" s="7">
        <v>975</v>
      </c>
      <c r="F615" t="str">
        <f>VLOOKUP(B615, Продукция!A:E, 2, FALSE)</f>
        <v>рубашка</v>
      </c>
      <c r="G615" t="str">
        <f>VLOOKUP(B615, Продукция!A:E, 5, FALSE)</f>
        <v>девочки</v>
      </c>
      <c r="H615" t="str">
        <f>VLOOKUP(C615, Ткани!A:F, 2, FALSE)</f>
        <v>атлас</v>
      </c>
      <c r="I615" t="str">
        <f>VLOOKUP(C615, Ткани!A:F, 3, FALSE)</f>
        <v>красный</v>
      </c>
    </row>
    <row r="616" spans="1:9" hidden="1" x14ac:dyDescent="0.25">
      <c r="A616" s="3" t="s">
        <v>701</v>
      </c>
      <c r="B616" s="8" t="s">
        <v>30</v>
      </c>
      <c r="C616" s="3" t="s">
        <v>13</v>
      </c>
      <c r="D616" s="3">
        <v>58</v>
      </c>
      <c r="E616" s="7">
        <v>975</v>
      </c>
      <c r="F616" t="str">
        <f>VLOOKUP(B616, Продукция!A:E, 2, FALSE)</f>
        <v>юбка с оборкой</v>
      </c>
      <c r="G616" t="str">
        <f>VLOOKUP(B616, Продукция!A:E, 5, FALSE)</f>
        <v>девочки</v>
      </c>
      <c r="H616" t="str">
        <f>VLOOKUP(C616, Ткани!A:F, 2, FALSE)</f>
        <v>бархат</v>
      </c>
      <c r="I616" t="str">
        <f>VLOOKUP(C616, Ткани!A:F, 3, FALSE)</f>
        <v>черный</v>
      </c>
    </row>
    <row r="617" spans="1:9" hidden="1" x14ac:dyDescent="0.25">
      <c r="A617" s="3" t="s">
        <v>702</v>
      </c>
      <c r="B617" s="8" t="s">
        <v>33</v>
      </c>
      <c r="C617" s="3" t="s">
        <v>13</v>
      </c>
      <c r="D617" s="3">
        <v>98</v>
      </c>
      <c r="E617" s="7">
        <v>976</v>
      </c>
      <c r="F617" t="str">
        <f>VLOOKUP(B617, Продукция!A:E, 2, FALSE)</f>
        <v>платье прямое</v>
      </c>
      <c r="G617" t="str">
        <f>VLOOKUP(B617, Продукция!A:E, 5, FALSE)</f>
        <v>девочки</v>
      </c>
      <c r="H617" t="str">
        <f>VLOOKUP(C617, Ткани!A:F, 2, FALSE)</f>
        <v>бархат</v>
      </c>
      <c r="I617" t="str">
        <f>VLOOKUP(C617, Ткани!A:F, 3, FALSE)</f>
        <v>черный</v>
      </c>
    </row>
    <row r="618" spans="1:9" hidden="1" x14ac:dyDescent="0.25">
      <c r="A618" s="3" t="s">
        <v>703</v>
      </c>
      <c r="B618" s="8" t="s">
        <v>73</v>
      </c>
      <c r="C618" s="3" t="s">
        <v>1004</v>
      </c>
      <c r="D618" s="3">
        <v>19</v>
      </c>
      <c r="E618" s="7">
        <v>976</v>
      </c>
      <c r="F618" t="str">
        <f>VLOOKUP(B618, Продукция!A:E, 2, FALSE)</f>
        <v>платье-трансформер</v>
      </c>
      <c r="G618" t="str">
        <f>VLOOKUP(B618, Продукция!A:E, 5, FALSE)</f>
        <v>женщины</v>
      </c>
      <c r="H618" t="str">
        <f>VLOOKUP(C618, Ткани!A:F, 2, FALSE)</f>
        <v>ситец</v>
      </c>
      <c r="I618" t="str">
        <f>VLOOKUP(C618, Ткани!A:F, 3, FALSE)</f>
        <v>белый</v>
      </c>
    </row>
    <row r="619" spans="1:9" hidden="1" x14ac:dyDescent="0.25">
      <c r="A619" s="3" t="s">
        <v>704</v>
      </c>
      <c r="B619" s="8" t="s">
        <v>74</v>
      </c>
      <c r="C619" s="3" t="s">
        <v>1003</v>
      </c>
      <c r="D619" s="3">
        <v>79</v>
      </c>
      <c r="E619" s="7">
        <v>976</v>
      </c>
      <c r="F619" t="str">
        <f>VLOOKUP(B619, Продукция!A:E, 2, FALSE)</f>
        <v>брюки клеш</v>
      </c>
      <c r="G619" t="str">
        <f>VLOOKUP(B619, Продукция!A:E, 5, FALSE)</f>
        <v>женщины</v>
      </c>
      <c r="H619" t="str">
        <f>VLOOKUP(C619, Ткани!A:F, 2, FALSE)</f>
        <v>ситец</v>
      </c>
      <c r="I619" t="str">
        <f>VLOOKUP(C619, Ткани!A:F, 3, FALSE)</f>
        <v>красный</v>
      </c>
    </row>
    <row r="620" spans="1:9" hidden="1" x14ac:dyDescent="0.25">
      <c r="A620" s="3" t="s">
        <v>705</v>
      </c>
      <c r="B620" s="8" t="s">
        <v>25</v>
      </c>
      <c r="C620" s="3" t="s">
        <v>12</v>
      </c>
      <c r="D620" s="3">
        <v>30</v>
      </c>
      <c r="E620" s="7">
        <v>977</v>
      </c>
      <c r="F620" t="str">
        <f>VLOOKUP(B620, Продукция!A:E, 2, FALSE)</f>
        <v>юбка со складками</v>
      </c>
      <c r="G620" t="str">
        <f>VLOOKUP(B620, Продукция!A:E, 5, FALSE)</f>
        <v>девочки</v>
      </c>
      <c r="H620" t="str">
        <f>VLOOKUP(C620, Ткани!A:F, 2, FALSE)</f>
        <v>бархат</v>
      </c>
      <c r="I620" t="str">
        <f>VLOOKUP(C620, Ткани!A:F, 3, FALSE)</f>
        <v>синий</v>
      </c>
    </row>
    <row r="621" spans="1:9" hidden="1" x14ac:dyDescent="0.25">
      <c r="A621" s="3" t="s">
        <v>706</v>
      </c>
      <c r="B621" s="8" t="s">
        <v>80</v>
      </c>
      <c r="C621" s="3" t="s">
        <v>1001</v>
      </c>
      <c r="D621" s="3">
        <v>106</v>
      </c>
      <c r="E621" s="7">
        <v>977</v>
      </c>
      <c r="F621" t="str">
        <f>VLOOKUP(B621, Продукция!A:E, 2, FALSE)</f>
        <v>рубашка</v>
      </c>
      <c r="G621" t="str">
        <f>VLOOKUP(B621, Продукция!A:E, 5, FALSE)</f>
        <v>мужчины</v>
      </c>
      <c r="H621" t="str">
        <f>VLOOKUP(C621, Ткани!A:F, 2, FALSE)</f>
        <v>сатин</v>
      </c>
      <c r="I621" t="str">
        <f>VLOOKUP(C621, Ткани!A:F, 3, FALSE)</f>
        <v>синий</v>
      </c>
    </row>
    <row r="622" spans="1:9" hidden="1" x14ac:dyDescent="0.25">
      <c r="A622" s="3" t="s">
        <v>707</v>
      </c>
      <c r="B622" s="8" t="s">
        <v>59</v>
      </c>
      <c r="C622" s="3" t="s">
        <v>12</v>
      </c>
      <c r="D622" s="3">
        <v>43</v>
      </c>
      <c r="E622" s="7">
        <v>978</v>
      </c>
      <c r="F622" t="str">
        <f>VLOOKUP(B622, Продукция!A:E, 2, FALSE)</f>
        <v>платье миди</v>
      </c>
      <c r="G622" t="str">
        <f>VLOOKUP(B622, Продукция!A:E, 5, FALSE)</f>
        <v>женщины</v>
      </c>
      <c r="H622" t="str">
        <f>VLOOKUP(C622, Ткани!A:F, 2, FALSE)</f>
        <v>бархат</v>
      </c>
      <c r="I622" t="str">
        <f>VLOOKUP(C622, Ткани!A:F, 3, FALSE)</f>
        <v>синий</v>
      </c>
    </row>
    <row r="623" spans="1:9" hidden="1" x14ac:dyDescent="0.25">
      <c r="A623" s="3" t="s">
        <v>708</v>
      </c>
      <c r="B623" s="8" t="s">
        <v>26</v>
      </c>
      <c r="C623" s="3" t="s">
        <v>1003</v>
      </c>
      <c r="D623" s="3">
        <v>82</v>
      </c>
      <c r="E623" s="7">
        <v>978</v>
      </c>
      <c r="F623" t="str">
        <f>VLOOKUP(B623, Продукция!A:E, 2, FALSE)</f>
        <v>юбка солнце</v>
      </c>
      <c r="G623" t="str">
        <f>VLOOKUP(B623, Продукция!A:E, 5, FALSE)</f>
        <v>девочки</v>
      </c>
      <c r="H623" t="str">
        <f>VLOOKUP(C623, Ткани!A:F, 2, FALSE)</f>
        <v>ситец</v>
      </c>
      <c r="I623" t="str">
        <f>VLOOKUP(C623, Ткани!A:F, 3, FALSE)</f>
        <v>красный</v>
      </c>
    </row>
    <row r="624" spans="1:9" hidden="1" x14ac:dyDescent="0.25">
      <c r="A624" s="3" t="s">
        <v>709</v>
      </c>
      <c r="B624" s="8" t="s">
        <v>71</v>
      </c>
      <c r="C624" s="3" t="s">
        <v>996</v>
      </c>
      <c r="D624" s="3">
        <v>26</v>
      </c>
      <c r="E624" s="7">
        <v>979</v>
      </c>
      <c r="F624" t="str">
        <f>VLOOKUP(B624, Продукция!A:E, 2, FALSE)</f>
        <v>брюки зауженные</v>
      </c>
      <c r="G624" t="str">
        <f>VLOOKUP(B624, Продукция!A:E, 5, FALSE)</f>
        <v>женщины</v>
      </c>
      <c r="H624" t="str">
        <f>VLOOKUP(C624, Ткани!A:F, 2, FALSE)</f>
        <v>муслин</v>
      </c>
      <c r="I624" t="str">
        <f>VLOOKUP(C624, Ткани!A:F, 3, FALSE)</f>
        <v>зеленый</v>
      </c>
    </row>
    <row r="625" spans="1:9" hidden="1" x14ac:dyDescent="0.25">
      <c r="A625" s="3" t="s">
        <v>710</v>
      </c>
      <c r="B625" s="8" t="s">
        <v>37</v>
      </c>
      <c r="C625" s="3" t="s">
        <v>12</v>
      </c>
      <c r="D625" s="3">
        <v>48</v>
      </c>
      <c r="E625" s="7">
        <v>980</v>
      </c>
      <c r="F625" t="str">
        <f>VLOOKUP(B625, Продукция!A:E, 2, FALSE)</f>
        <v>брюки прямые</v>
      </c>
      <c r="G625" t="str">
        <f>VLOOKUP(B625, Продукция!A:E, 5, FALSE)</f>
        <v>девочки</v>
      </c>
      <c r="H625" t="str">
        <f>VLOOKUP(C625, Ткани!A:F, 2, FALSE)</f>
        <v>бархат</v>
      </c>
      <c r="I625" t="str">
        <f>VLOOKUP(C625, Ткани!A:F, 3, FALSE)</f>
        <v>синий</v>
      </c>
    </row>
    <row r="626" spans="1:9" hidden="1" x14ac:dyDescent="0.25">
      <c r="A626" s="3" t="s">
        <v>711</v>
      </c>
      <c r="B626" s="8" t="s">
        <v>42</v>
      </c>
      <c r="C626" s="3" t="s">
        <v>994</v>
      </c>
      <c r="D626" s="3">
        <v>94</v>
      </c>
      <c r="E626" s="7">
        <v>982</v>
      </c>
      <c r="F626" t="str">
        <f>VLOOKUP(B626, Продукция!A:E, 2, FALSE)</f>
        <v>юбка полусолнце</v>
      </c>
      <c r="G626" t="str">
        <f>VLOOKUP(B626, Продукция!A:E, 5, FALSE)</f>
        <v>женщины</v>
      </c>
      <c r="H626" t="str">
        <f>VLOOKUP(C626, Ткани!A:F, 2, FALSE)</f>
        <v>муслин</v>
      </c>
      <c r="I626" t="str">
        <f>VLOOKUP(C626, Ткани!A:F, 3, FALSE)</f>
        <v>синий</v>
      </c>
    </row>
    <row r="627" spans="1:9" hidden="1" x14ac:dyDescent="0.25">
      <c r="A627" s="3" t="s">
        <v>712</v>
      </c>
      <c r="B627" s="8" t="s">
        <v>49</v>
      </c>
      <c r="C627" s="3" t="s">
        <v>991</v>
      </c>
      <c r="D627" s="3">
        <v>63</v>
      </c>
      <c r="E627" s="7">
        <v>982</v>
      </c>
      <c r="F627" t="str">
        <f>VLOOKUP(B627, Продукция!A:E, 2, FALSE)</f>
        <v>бриджи</v>
      </c>
      <c r="G627" t="str">
        <f>VLOOKUP(B627, Продукция!A:E, 5, FALSE)</f>
        <v>женщины</v>
      </c>
      <c r="H627" t="str">
        <f>VLOOKUP(C627, Ткани!A:F, 2, FALSE)</f>
        <v>лён</v>
      </c>
      <c r="I627" t="str">
        <f>VLOOKUP(C627, Ткани!A:F, 3, FALSE)</f>
        <v>синий</v>
      </c>
    </row>
    <row r="628" spans="1:9" hidden="1" x14ac:dyDescent="0.25">
      <c r="A628" s="3" t="s">
        <v>713</v>
      </c>
      <c r="B628" s="8" t="s">
        <v>50</v>
      </c>
      <c r="C628" s="3" t="s">
        <v>986</v>
      </c>
      <c r="D628" s="3">
        <v>54</v>
      </c>
      <c r="E628" s="7">
        <v>982</v>
      </c>
      <c r="F628" t="str">
        <f>VLOOKUP(B628, Продукция!A:E, 2, FALSE)</f>
        <v>капри</v>
      </c>
      <c r="G628" t="str">
        <f>VLOOKUP(B628, Продукция!A:E, 5, FALSE)</f>
        <v>женщины</v>
      </c>
      <c r="H628" t="str">
        <f>VLOOKUP(C628, Ткани!A:F, 2, FALSE)</f>
        <v>креп-сатин</v>
      </c>
      <c r="I628" t="str">
        <f>VLOOKUP(C628, Ткани!A:F, 3, FALSE)</f>
        <v>синий</v>
      </c>
    </row>
    <row r="629" spans="1:9" hidden="1" x14ac:dyDescent="0.25">
      <c r="A629" s="3" t="s">
        <v>714</v>
      </c>
      <c r="B629" s="8" t="s">
        <v>71</v>
      </c>
      <c r="C629" s="3" t="s">
        <v>986</v>
      </c>
      <c r="D629" s="3">
        <v>104</v>
      </c>
      <c r="E629" s="7">
        <v>982</v>
      </c>
      <c r="F629" t="str">
        <f>VLOOKUP(B629, Продукция!A:E, 2, FALSE)</f>
        <v>брюки зауженные</v>
      </c>
      <c r="G629" t="str">
        <f>VLOOKUP(B629, Продукция!A:E, 5, FALSE)</f>
        <v>женщины</v>
      </c>
      <c r="H629" t="str">
        <f>VLOOKUP(C629, Ткани!A:F, 2, FALSE)</f>
        <v>креп-сатин</v>
      </c>
      <c r="I629" t="str">
        <f>VLOOKUP(C629, Ткани!A:F, 3, FALSE)</f>
        <v>синий</v>
      </c>
    </row>
    <row r="630" spans="1:9" hidden="1" x14ac:dyDescent="0.25">
      <c r="A630" s="3" t="s">
        <v>715</v>
      </c>
      <c r="B630" s="8" t="s">
        <v>72</v>
      </c>
      <c r="C630" s="3" t="s">
        <v>979</v>
      </c>
      <c r="D630" s="3">
        <v>91</v>
      </c>
      <c r="E630" s="7">
        <v>982</v>
      </c>
      <c r="F630" t="str">
        <f>VLOOKUP(B630, Продукция!A:E, 2, FALSE)</f>
        <v>брюки прямые</v>
      </c>
      <c r="G630" t="str">
        <f>VLOOKUP(B630, Продукция!A:E, 5, FALSE)</f>
        <v>женщины</v>
      </c>
      <c r="H630" t="str">
        <f>VLOOKUP(C630, Ткани!A:F, 2, FALSE)</f>
        <v>джинса</v>
      </c>
      <c r="I630" t="str">
        <f>VLOOKUP(C630, Ткани!A:F, 3, FALSE)</f>
        <v>белый</v>
      </c>
    </row>
    <row r="631" spans="1:9" hidden="1" x14ac:dyDescent="0.25">
      <c r="A631" s="3" t="s">
        <v>716</v>
      </c>
      <c r="B631" s="8" t="s">
        <v>78</v>
      </c>
      <c r="C631" s="3" t="s">
        <v>20</v>
      </c>
      <c r="D631" s="3">
        <v>12</v>
      </c>
      <c r="E631" s="7">
        <v>982</v>
      </c>
      <c r="F631" t="str">
        <f>VLOOKUP(B631, Продукция!A:E, 2, FALSE)</f>
        <v>бермуды</v>
      </c>
      <c r="G631" t="str">
        <f>VLOOKUP(B631, Продукция!A:E, 5, FALSE)</f>
        <v>мальчики</v>
      </c>
      <c r="H631" t="str">
        <f>VLOOKUP(C631, Ткани!A:F, 2, FALSE)</f>
        <v>вельвет</v>
      </c>
      <c r="I631" t="str">
        <f>VLOOKUP(C631, Ткани!A:F, 3, FALSE)</f>
        <v>красный</v>
      </c>
    </row>
    <row r="632" spans="1:9" hidden="1" x14ac:dyDescent="0.25">
      <c r="A632" s="3" t="s">
        <v>717</v>
      </c>
      <c r="B632" s="8" t="s">
        <v>83</v>
      </c>
      <c r="C632" s="3" t="s">
        <v>979</v>
      </c>
      <c r="D632" s="3">
        <v>26</v>
      </c>
      <c r="E632" s="7">
        <v>983</v>
      </c>
      <c r="F632" t="str">
        <f>VLOOKUP(B632, Продукция!A:E, 2, FALSE)</f>
        <v>брюки прямые</v>
      </c>
      <c r="G632" t="str">
        <f>VLOOKUP(B632, Продукция!A:E, 5, FALSE)</f>
        <v>мужчины</v>
      </c>
      <c r="H632" t="str">
        <f>VLOOKUP(C632, Ткани!A:F, 2, FALSE)</f>
        <v>джинса</v>
      </c>
      <c r="I632" t="str">
        <f>VLOOKUP(C632, Ткани!A:F, 3, FALSE)</f>
        <v>белый</v>
      </c>
    </row>
    <row r="633" spans="1:9" hidden="1" x14ac:dyDescent="0.25">
      <c r="A633" s="3" t="s">
        <v>718</v>
      </c>
      <c r="B633" s="8" t="s">
        <v>25</v>
      </c>
      <c r="C633" s="3" t="s">
        <v>20</v>
      </c>
      <c r="D633" s="3">
        <v>33</v>
      </c>
      <c r="E633" s="7">
        <v>984</v>
      </c>
      <c r="F633" t="str">
        <f>VLOOKUP(B633, Продукция!A:E, 2, FALSE)</f>
        <v>юбка со складками</v>
      </c>
      <c r="G633" t="str">
        <f>VLOOKUP(B633, Продукция!A:E, 5, FALSE)</f>
        <v>девочки</v>
      </c>
      <c r="H633" t="str">
        <f>VLOOKUP(C633, Ткани!A:F, 2, FALSE)</f>
        <v>вельвет</v>
      </c>
      <c r="I633" t="str">
        <f>VLOOKUP(C633, Ткани!A:F, 3, FALSE)</f>
        <v>красный</v>
      </c>
    </row>
    <row r="634" spans="1:9" hidden="1" x14ac:dyDescent="0.25">
      <c r="A634" s="3" t="s">
        <v>719</v>
      </c>
      <c r="B634" s="8" t="s">
        <v>61</v>
      </c>
      <c r="C634" s="3" t="s">
        <v>998</v>
      </c>
      <c r="D634" s="3">
        <v>35</v>
      </c>
      <c r="E634" s="7">
        <v>984</v>
      </c>
      <c r="F634" t="str">
        <f>VLOOKUP(B634, Продукция!A:E, 2, FALSE)</f>
        <v>платье прямое</v>
      </c>
      <c r="G634" t="str">
        <f>VLOOKUP(B634, Продукция!A:E, 5, FALSE)</f>
        <v>женщины</v>
      </c>
      <c r="H634" t="str">
        <f>VLOOKUP(C634, Ткани!A:F, 2, FALSE)</f>
        <v>поплин</v>
      </c>
      <c r="I634" t="str">
        <f>VLOOKUP(C634, Ткани!A:F, 3, FALSE)</f>
        <v>зеленый</v>
      </c>
    </row>
    <row r="635" spans="1:9" hidden="1" x14ac:dyDescent="0.25">
      <c r="A635" s="3" t="s">
        <v>720</v>
      </c>
      <c r="B635" s="8" t="s">
        <v>73</v>
      </c>
      <c r="C635" s="3" t="s">
        <v>996</v>
      </c>
      <c r="D635" s="3">
        <v>6</v>
      </c>
      <c r="E635" s="7">
        <v>984</v>
      </c>
      <c r="F635" t="str">
        <f>VLOOKUP(B635, Продукция!A:E, 2, FALSE)</f>
        <v>платье-трансформер</v>
      </c>
      <c r="G635" t="str">
        <f>VLOOKUP(B635, Продукция!A:E, 5, FALSE)</f>
        <v>женщины</v>
      </c>
      <c r="H635" t="str">
        <f>VLOOKUP(C635, Ткани!A:F, 2, FALSE)</f>
        <v>муслин</v>
      </c>
      <c r="I635" t="str">
        <f>VLOOKUP(C635, Ткани!A:F, 3, FALSE)</f>
        <v>зеленый</v>
      </c>
    </row>
    <row r="636" spans="1:9" hidden="1" x14ac:dyDescent="0.25">
      <c r="A636" s="3" t="s">
        <v>721</v>
      </c>
      <c r="B636" s="8" t="s">
        <v>55</v>
      </c>
      <c r="C636" s="3" t="s">
        <v>8</v>
      </c>
      <c r="D636" s="3">
        <v>119</v>
      </c>
      <c r="E636" s="7">
        <v>985</v>
      </c>
      <c r="F636" t="str">
        <f>VLOOKUP(B636, Продукция!A:E, 2, FALSE)</f>
        <v>платье с запахом</v>
      </c>
      <c r="G636" t="str">
        <f>VLOOKUP(B636, Продукция!A:E, 5, FALSE)</f>
        <v>женщины</v>
      </c>
      <c r="H636" t="str">
        <f>VLOOKUP(C636, Ткани!A:F, 2, FALSE)</f>
        <v>атлас</v>
      </c>
      <c r="I636" t="str">
        <f>VLOOKUP(C636, Ткани!A:F, 3, FALSE)</f>
        <v>красный</v>
      </c>
    </row>
    <row r="637" spans="1:9" hidden="1" x14ac:dyDescent="0.25">
      <c r="A637" s="3" t="s">
        <v>722</v>
      </c>
      <c r="B637" s="8" t="s">
        <v>76</v>
      </c>
      <c r="C637" s="3" t="s">
        <v>989</v>
      </c>
      <c r="D637" s="3">
        <v>68</v>
      </c>
      <c r="E637" s="7">
        <v>985</v>
      </c>
      <c r="F637" t="str">
        <f>VLOOKUP(B637, Продукция!A:E, 2, FALSE)</f>
        <v>рубашка</v>
      </c>
      <c r="G637" t="str">
        <f>VLOOKUP(B637, Продукция!A:E, 5, FALSE)</f>
        <v>мальчики</v>
      </c>
      <c r="H637" t="str">
        <f>VLOOKUP(C637, Ткани!A:F, 2, FALSE)</f>
        <v>лён</v>
      </c>
      <c r="I637" t="str">
        <f>VLOOKUP(C637, Ткани!A:F, 3, FALSE)</f>
        <v>белый</v>
      </c>
    </row>
    <row r="638" spans="1:9" hidden="1" x14ac:dyDescent="0.25">
      <c r="A638" s="3" t="s">
        <v>723</v>
      </c>
      <c r="B638" s="8" t="s">
        <v>29</v>
      </c>
      <c r="C638" s="3" t="s">
        <v>16</v>
      </c>
      <c r="D638" s="3">
        <v>76</v>
      </c>
      <c r="E638" s="7">
        <v>985</v>
      </c>
      <c r="F638" t="str">
        <f>VLOOKUP(B638, Продукция!A:E, 2, FALSE)</f>
        <v>рубашка</v>
      </c>
      <c r="G638" t="str">
        <f>VLOOKUP(B638, Продукция!A:E, 5, FALSE)</f>
        <v>девочки</v>
      </c>
      <c r="H638" t="str">
        <f>VLOOKUP(C638, Ткани!A:F, 2, FALSE)</f>
        <v>батист</v>
      </c>
      <c r="I638" t="str">
        <f>VLOOKUP(C638, Ткани!A:F, 3, FALSE)</f>
        <v>розовый</v>
      </c>
    </row>
    <row r="639" spans="1:9" hidden="1" x14ac:dyDescent="0.25">
      <c r="A639" s="3" t="s">
        <v>724</v>
      </c>
      <c r="B639" s="8" t="s">
        <v>31</v>
      </c>
      <c r="C639" s="3" t="s">
        <v>16</v>
      </c>
      <c r="D639" s="3">
        <v>69</v>
      </c>
      <c r="E639" s="7">
        <v>985</v>
      </c>
      <c r="F639" t="str">
        <f>VLOOKUP(B639, Продукция!A:E, 2, FALSE)</f>
        <v>платье-трапеция</v>
      </c>
      <c r="G639" t="str">
        <f>VLOOKUP(B639, Продукция!A:E, 5, FALSE)</f>
        <v>девочки</v>
      </c>
      <c r="H639" t="str">
        <f>VLOOKUP(C639, Ткани!A:F, 2, FALSE)</f>
        <v>батист</v>
      </c>
      <c r="I639" t="str">
        <f>VLOOKUP(C639, Ткани!A:F, 3, FALSE)</f>
        <v>розовый</v>
      </c>
    </row>
    <row r="640" spans="1:9" hidden="1" x14ac:dyDescent="0.25">
      <c r="A640" s="3" t="s">
        <v>725</v>
      </c>
      <c r="B640" s="8" t="s">
        <v>39</v>
      </c>
      <c r="C640" s="3" t="s">
        <v>989</v>
      </c>
      <c r="D640" s="3">
        <v>112</v>
      </c>
      <c r="E640" s="7">
        <v>986</v>
      </c>
      <c r="F640" t="str">
        <f>VLOOKUP(B640, Продукция!A:E, 2, FALSE)</f>
        <v>платье-туника</v>
      </c>
      <c r="G640" t="str">
        <f>VLOOKUP(B640, Продукция!A:E, 5, FALSE)</f>
        <v>девочки</v>
      </c>
      <c r="H640" t="str">
        <f>VLOOKUP(C640, Ткани!A:F, 2, FALSE)</f>
        <v>лён</v>
      </c>
      <c r="I640" t="str">
        <f>VLOOKUP(C640, Ткани!A:F, 3, FALSE)</f>
        <v>белый</v>
      </c>
    </row>
    <row r="641" spans="1:9" hidden="1" x14ac:dyDescent="0.25">
      <c r="A641" s="3" t="s">
        <v>726</v>
      </c>
      <c r="B641" s="8" t="s">
        <v>77</v>
      </c>
      <c r="C641" s="3" t="s">
        <v>20</v>
      </c>
      <c r="D641" s="3">
        <v>79</v>
      </c>
      <c r="E641" s="7">
        <v>986</v>
      </c>
      <c r="F641" t="str">
        <f>VLOOKUP(B641, Продукция!A:E, 2, FALSE)</f>
        <v>брюки зауженные</v>
      </c>
      <c r="G641" t="str">
        <f>VLOOKUP(B641, Продукция!A:E, 5, FALSE)</f>
        <v>мальчики</v>
      </c>
      <c r="H641" t="str">
        <f>VLOOKUP(C641, Ткани!A:F, 2, FALSE)</f>
        <v>вельвет</v>
      </c>
      <c r="I641" t="str">
        <f>VLOOKUP(C641, Ткани!A:F, 3, FALSE)</f>
        <v>красный</v>
      </c>
    </row>
    <row r="642" spans="1:9" hidden="1" x14ac:dyDescent="0.25">
      <c r="A642" s="3" t="s">
        <v>727</v>
      </c>
      <c r="B642" s="8" t="s">
        <v>42</v>
      </c>
      <c r="C642" s="3" t="s">
        <v>8</v>
      </c>
      <c r="D642" s="3">
        <v>73</v>
      </c>
      <c r="E642" s="7">
        <v>987</v>
      </c>
      <c r="F642" t="str">
        <f>VLOOKUP(B642, Продукция!A:E, 2, FALSE)</f>
        <v>юбка полусолнце</v>
      </c>
      <c r="G642" t="str">
        <f>VLOOKUP(B642, Продукция!A:E, 5, FALSE)</f>
        <v>женщины</v>
      </c>
      <c r="H642" t="str">
        <f>VLOOKUP(C642, Ткани!A:F, 2, FALSE)</f>
        <v>атлас</v>
      </c>
      <c r="I642" t="str">
        <f>VLOOKUP(C642, Ткани!A:F, 3, FALSE)</f>
        <v>красный</v>
      </c>
    </row>
    <row r="643" spans="1:9" hidden="1" x14ac:dyDescent="0.25">
      <c r="A643" s="3" t="s">
        <v>728</v>
      </c>
      <c r="B643" s="8" t="s">
        <v>27</v>
      </c>
      <c r="C643" s="3" t="s">
        <v>8</v>
      </c>
      <c r="D643" s="3">
        <v>67</v>
      </c>
      <c r="E643" s="7">
        <v>987</v>
      </c>
      <c r="F643" t="str">
        <f>VLOOKUP(B643, Продукция!A:E, 2, FALSE)</f>
        <v>бриджи</v>
      </c>
      <c r="G643" t="str">
        <f>VLOOKUP(B643, Продукция!A:E, 5, FALSE)</f>
        <v>девочки</v>
      </c>
      <c r="H643" t="str">
        <f>VLOOKUP(C643, Ткани!A:F, 2, FALSE)</f>
        <v>атлас</v>
      </c>
      <c r="I643" t="str">
        <f>VLOOKUP(C643, Ткани!A:F, 3, FALSE)</f>
        <v>красный</v>
      </c>
    </row>
    <row r="644" spans="1:9" hidden="1" x14ac:dyDescent="0.25">
      <c r="A644" s="3" t="s">
        <v>729</v>
      </c>
      <c r="B644" s="8" t="s">
        <v>73</v>
      </c>
      <c r="C644" s="3" t="s">
        <v>18</v>
      </c>
      <c r="D644" s="3">
        <v>105</v>
      </c>
      <c r="E644" s="7">
        <v>987</v>
      </c>
      <c r="F644" t="str">
        <f>VLOOKUP(B644, Продукция!A:E, 2, FALSE)</f>
        <v>платье-трансформер</v>
      </c>
      <c r="G644" t="str">
        <f>VLOOKUP(B644, Продукция!A:E, 5, FALSE)</f>
        <v>женщины</v>
      </c>
      <c r="H644" t="str">
        <f>VLOOKUP(C644, Ткани!A:F, 2, FALSE)</f>
        <v>бязь</v>
      </c>
      <c r="I644" t="str">
        <f>VLOOKUP(C644, Ткани!A:F, 3, FALSE)</f>
        <v>красный</v>
      </c>
    </row>
    <row r="645" spans="1:9" hidden="1" x14ac:dyDescent="0.25">
      <c r="A645" s="3" t="s">
        <v>730</v>
      </c>
      <c r="B645" s="8" t="s">
        <v>79</v>
      </c>
      <c r="C645" s="3" t="s">
        <v>22</v>
      </c>
      <c r="D645" s="3">
        <v>17</v>
      </c>
      <c r="E645" s="7">
        <v>988</v>
      </c>
      <c r="F645" t="str">
        <f>VLOOKUP(B645, Продукция!A:E, 2, FALSE)</f>
        <v>брюки прямые</v>
      </c>
      <c r="G645" t="str">
        <f>VLOOKUP(B645, Продукция!A:E, 5, FALSE)</f>
        <v>мальчики</v>
      </c>
      <c r="H645" t="str">
        <f>VLOOKUP(C645, Ткани!A:F, 2, FALSE)</f>
        <v>вельвет</v>
      </c>
      <c r="I645" t="str">
        <f>VLOOKUP(C645, Ткани!A:F, 3, FALSE)</f>
        <v>черный</v>
      </c>
    </row>
    <row r="646" spans="1:9" hidden="1" x14ac:dyDescent="0.25">
      <c r="A646" s="3" t="s">
        <v>731</v>
      </c>
      <c r="B646" s="8" t="s">
        <v>55</v>
      </c>
      <c r="C646" s="3" t="s">
        <v>986</v>
      </c>
      <c r="D646" s="3">
        <v>53</v>
      </c>
      <c r="E646" s="7">
        <v>989</v>
      </c>
      <c r="F646" t="str">
        <f>VLOOKUP(B646, Продукция!A:E, 2, FALSE)</f>
        <v>платье с запахом</v>
      </c>
      <c r="G646" t="str">
        <f>VLOOKUP(B646, Продукция!A:E, 5, FALSE)</f>
        <v>женщины</v>
      </c>
      <c r="H646" t="str">
        <f>VLOOKUP(C646, Ткани!A:F, 2, FALSE)</f>
        <v>креп-сатин</v>
      </c>
      <c r="I646" t="str">
        <f>VLOOKUP(C646, Ткани!A:F, 3, FALSE)</f>
        <v>синий</v>
      </c>
    </row>
    <row r="647" spans="1:9" hidden="1" x14ac:dyDescent="0.25">
      <c r="A647" s="3" t="s">
        <v>732</v>
      </c>
      <c r="B647" s="8" t="s">
        <v>59</v>
      </c>
      <c r="C647" s="3" t="s">
        <v>980</v>
      </c>
      <c r="D647" s="3">
        <v>105</v>
      </c>
      <c r="E647" s="7">
        <v>989</v>
      </c>
      <c r="F647" t="str">
        <f>VLOOKUP(B647, Продукция!A:E, 2, FALSE)</f>
        <v>платье миди</v>
      </c>
      <c r="G647" t="str">
        <f>VLOOKUP(B647, Продукция!A:E, 5, FALSE)</f>
        <v>женщины</v>
      </c>
      <c r="H647" t="str">
        <f>VLOOKUP(C647, Ткани!A:F, 2, FALSE)</f>
        <v>драп</v>
      </c>
      <c r="I647" t="str">
        <f>VLOOKUP(C647, Ткани!A:F, 3, FALSE)</f>
        <v>желтый</v>
      </c>
    </row>
    <row r="648" spans="1:9" hidden="1" x14ac:dyDescent="0.25">
      <c r="A648" s="3" t="s">
        <v>733</v>
      </c>
      <c r="B648" s="8" t="s">
        <v>44</v>
      </c>
      <c r="C648" s="3" t="s">
        <v>1002</v>
      </c>
      <c r="D648" s="3">
        <v>27</v>
      </c>
      <c r="E648" s="7">
        <v>990</v>
      </c>
      <c r="F648" t="str">
        <f>VLOOKUP(B648, Продукция!A:E, 2, FALSE)</f>
        <v>юбка солнце</v>
      </c>
      <c r="G648" t="str">
        <f>VLOOKUP(B648, Продукция!A:E, 5, FALSE)</f>
        <v>женщины</v>
      </c>
      <c r="H648" t="str">
        <f>VLOOKUP(C648, Ткани!A:F, 2, FALSE)</f>
        <v>сатин</v>
      </c>
      <c r="I648" t="str">
        <f>VLOOKUP(C648, Ткани!A:F, 3, FALSE)</f>
        <v>белый</v>
      </c>
    </row>
    <row r="649" spans="1:9" hidden="1" x14ac:dyDescent="0.25">
      <c r="A649" s="3" t="s">
        <v>734</v>
      </c>
      <c r="B649" s="8" t="s">
        <v>59</v>
      </c>
      <c r="C649" s="3" t="s">
        <v>14</v>
      </c>
      <c r="D649" s="3">
        <v>90</v>
      </c>
      <c r="E649" s="7">
        <v>990</v>
      </c>
      <c r="F649" t="str">
        <f>VLOOKUP(B649, Продукция!A:E, 2, FALSE)</f>
        <v>платье миди</v>
      </c>
      <c r="G649" t="str">
        <f>VLOOKUP(B649, Продукция!A:E, 5, FALSE)</f>
        <v>женщины</v>
      </c>
      <c r="H649" t="str">
        <f>VLOOKUP(C649, Ткани!A:F, 2, FALSE)</f>
        <v>батист</v>
      </c>
      <c r="I649" t="str">
        <f>VLOOKUP(C649, Ткани!A:F, 3, FALSE)</f>
        <v>белый</v>
      </c>
    </row>
    <row r="650" spans="1:9" hidden="1" x14ac:dyDescent="0.25">
      <c r="A650" s="3" t="s">
        <v>735</v>
      </c>
      <c r="B650" s="8" t="s">
        <v>61</v>
      </c>
      <c r="C650" s="3" t="s">
        <v>10</v>
      </c>
      <c r="D650" s="3">
        <v>117</v>
      </c>
      <c r="E650" s="7">
        <v>990</v>
      </c>
      <c r="F650" t="str">
        <f>VLOOKUP(B650, Продукция!A:E, 2, FALSE)</f>
        <v>платье прямое</v>
      </c>
      <c r="G650" t="str">
        <f>VLOOKUP(B650, Продукция!A:E, 5, FALSE)</f>
        <v>женщины</v>
      </c>
      <c r="H650" t="str">
        <f>VLOOKUP(C650, Ткани!A:F, 2, FALSE)</f>
        <v>атлас</v>
      </c>
      <c r="I650" t="str">
        <f>VLOOKUP(C650, Ткани!A:F, 3, FALSE)</f>
        <v>синий</v>
      </c>
    </row>
    <row r="651" spans="1:9" hidden="1" x14ac:dyDescent="0.25">
      <c r="A651" s="3" t="s">
        <v>736</v>
      </c>
      <c r="B651" s="8" t="s">
        <v>49</v>
      </c>
      <c r="C651" s="3" t="s">
        <v>21</v>
      </c>
      <c r="D651" s="3">
        <v>68</v>
      </c>
      <c r="E651" s="7">
        <v>991</v>
      </c>
      <c r="F651" t="str">
        <f>VLOOKUP(B651, Продукция!A:E, 2, FALSE)</f>
        <v>бриджи</v>
      </c>
      <c r="G651" t="str">
        <f>VLOOKUP(B651, Продукция!A:E, 5, FALSE)</f>
        <v>женщины</v>
      </c>
      <c r="H651" t="str">
        <f>VLOOKUP(C651, Ткани!A:F, 2, FALSE)</f>
        <v>вельвет</v>
      </c>
      <c r="I651" t="str">
        <f>VLOOKUP(C651, Ткани!A:F, 3, FALSE)</f>
        <v>синий</v>
      </c>
    </row>
    <row r="652" spans="1:9" hidden="1" x14ac:dyDescent="0.25">
      <c r="A652" s="3" t="s">
        <v>737</v>
      </c>
      <c r="B652" s="8" t="s">
        <v>59</v>
      </c>
      <c r="C652" s="3" t="s">
        <v>20</v>
      </c>
      <c r="D652" s="3">
        <v>108</v>
      </c>
      <c r="E652" s="7">
        <v>991</v>
      </c>
      <c r="F652" t="str">
        <f>VLOOKUP(B652, Продукция!A:E, 2, FALSE)</f>
        <v>платье миди</v>
      </c>
      <c r="G652" t="str">
        <f>VLOOKUP(B652, Продукция!A:E, 5, FALSE)</f>
        <v>женщины</v>
      </c>
      <c r="H652" t="str">
        <f>VLOOKUP(C652, Ткани!A:F, 2, FALSE)</f>
        <v>вельвет</v>
      </c>
      <c r="I652" t="str">
        <f>VLOOKUP(C652, Ткани!A:F, 3, FALSE)</f>
        <v>красный</v>
      </c>
    </row>
    <row r="653" spans="1:9" hidden="1" x14ac:dyDescent="0.25">
      <c r="A653" s="3" t="s">
        <v>738</v>
      </c>
      <c r="B653" s="8" t="s">
        <v>26</v>
      </c>
      <c r="C653" s="3" t="s">
        <v>1005</v>
      </c>
      <c r="D653" s="3">
        <v>54</v>
      </c>
      <c r="E653" s="7">
        <v>991</v>
      </c>
      <c r="F653" t="str">
        <f>VLOOKUP(B653, Продукция!A:E, 2, FALSE)</f>
        <v>юбка солнце</v>
      </c>
      <c r="G653" t="str">
        <f>VLOOKUP(B653, Продукция!A:E, 5, FALSE)</f>
        <v>девочки</v>
      </c>
      <c r="H653" t="str">
        <f>VLOOKUP(C653, Ткани!A:F, 2, FALSE)</f>
        <v>ситец</v>
      </c>
      <c r="I653" t="str">
        <f>VLOOKUP(C653, Ткани!A:F, 3, FALSE)</f>
        <v>коричневый</v>
      </c>
    </row>
    <row r="654" spans="1:9" hidden="1" x14ac:dyDescent="0.25">
      <c r="A654" s="3" t="s">
        <v>739</v>
      </c>
      <c r="B654" s="8" t="s">
        <v>66</v>
      </c>
      <c r="C654" s="3" t="s">
        <v>9</v>
      </c>
      <c r="D654" s="3">
        <v>14</v>
      </c>
      <c r="E654" s="7">
        <v>991</v>
      </c>
      <c r="F654" t="str">
        <f>VLOOKUP(B654, Продукция!A:E, 2, FALSE)</f>
        <v>платье макси</v>
      </c>
      <c r="G654" t="str">
        <f>VLOOKUP(B654, Продукция!A:E, 5, FALSE)</f>
        <v>женщины</v>
      </c>
      <c r="H654" t="str">
        <f>VLOOKUP(C654, Ткани!A:F, 2, FALSE)</f>
        <v>атлас</v>
      </c>
      <c r="I654" t="str">
        <f>VLOOKUP(C654, Ткани!A:F, 3, FALSE)</f>
        <v>желтый</v>
      </c>
    </row>
    <row r="655" spans="1:9" hidden="1" x14ac:dyDescent="0.25">
      <c r="A655" s="3" t="s">
        <v>740</v>
      </c>
      <c r="B655" s="8" t="s">
        <v>69</v>
      </c>
      <c r="C655" s="3" t="s">
        <v>994</v>
      </c>
      <c r="D655" s="3">
        <v>111</v>
      </c>
      <c r="E655" s="7">
        <v>991</v>
      </c>
      <c r="F655" t="str">
        <f>VLOOKUP(B655, Продукция!A:E, 2, FALSE)</f>
        <v>юбка с оборкой</v>
      </c>
      <c r="G655" t="str">
        <f>VLOOKUP(B655, Продукция!A:E, 5, FALSE)</f>
        <v>женщины</v>
      </c>
      <c r="H655" t="str">
        <f>VLOOKUP(C655, Ткани!A:F, 2, FALSE)</f>
        <v>муслин</v>
      </c>
      <c r="I655" t="str">
        <f>VLOOKUP(C655, Ткани!A:F, 3, FALSE)</f>
        <v>синий</v>
      </c>
    </row>
    <row r="656" spans="1:9" hidden="1" x14ac:dyDescent="0.25">
      <c r="A656" s="3" t="s">
        <v>741</v>
      </c>
      <c r="B656" s="8" t="s">
        <v>26</v>
      </c>
      <c r="C656" s="3" t="s">
        <v>977</v>
      </c>
      <c r="D656" s="3">
        <v>10</v>
      </c>
      <c r="E656" s="7">
        <v>992</v>
      </c>
      <c r="F656" t="str">
        <f>VLOOKUP(B656, Продукция!A:E, 2, FALSE)</f>
        <v>юбка солнце</v>
      </c>
      <c r="G656" t="str">
        <f>VLOOKUP(B656, Продукция!A:E, 5, FALSE)</f>
        <v>девочки</v>
      </c>
      <c r="H656" t="str">
        <f>VLOOKUP(C656, Ткани!A:F, 2, FALSE)</f>
        <v>джинса</v>
      </c>
      <c r="I656" t="str">
        <f>VLOOKUP(C656, Ткани!A:F, 3, FALSE)</f>
        <v>красный</v>
      </c>
    </row>
    <row r="657" spans="1:9" hidden="1" x14ac:dyDescent="0.25">
      <c r="A657" s="3" t="s">
        <v>742</v>
      </c>
      <c r="B657" s="8" t="s">
        <v>67</v>
      </c>
      <c r="C657" s="3" t="s">
        <v>988</v>
      </c>
      <c r="D657" s="3">
        <v>45</v>
      </c>
      <c r="E657" s="7">
        <v>992</v>
      </c>
      <c r="F657" t="str">
        <f>VLOOKUP(B657, Продукция!A:E, 2, FALSE)</f>
        <v>платье-сарафан</v>
      </c>
      <c r="G657" t="str">
        <f>VLOOKUP(B657, Продукция!A:E, 5, FALSE)</f>
        <v>женщины</v>
      </c>
      <c r="H657" t="str">
        <f>VLOOKUP(C657, Ткани!A:F, 2, FALSE)</f>
        <v>креп-сатин</v>
      </c>
      <c r="I657" t="str">
        <f>VLOOKUP(C657, Ткани!A:F, 3, FALSE)</f>
        <v>желтый</v>
      </c>
    </row>
    <row r="658" spans="1:9" hidden="1" x14ac:dyDescent="0.25">
      <c r="A658" s="3" t="s">
        <v>743</v>
      </c>
      <c r="B658" s="8" t="s">
        <v>55</v>
      </c>
      <c r="C658" s="3" t="s">
        <v>14</v>
      </c>
      <c r="D658" s="3">
        <v>23</v>
      </c>
      <c r="E658" s="7">
        <v>993</v>
      </c>
      <c r="F658" t="str">
        <f>VLOOKUP(B658, Продукция!A:E, 2, FALSE)</f>
        <v>платье с запахом</v>
      </c>
      <c r="G658" t="str">
        <f>VLOOKUP(B658, Продукция!A:E, 5, FALSE)</f>
        <v>женщины</v>
      </c>
      <c r="H658" t="str">
        <f>VLOOKUP(C658, Ткани!A:F, 2, FALSE)</f>
        <v>батист</v>
      </c>
      <c r="I658" t="str">
        <f>VLOOKUP(C658, Ткани!A:F, 3, FALSE)</f>
        <v>белый</v>
      </c>
    </row>
    <row r="659" spans="1:9" hidden="1" x14ac:dyDescent="0.25">
      <c r="A659" s="3" t="s">
        <v>744</v>
      </c>
      <c r="B659" s="8" t="s">
        <v>71</v>
      </c>
      <c r="C659" s="3" t="s">
        <v>992</v>
      </c>
      <c r="D659" s="3">
        <v>86</v>
      </c>
      <c r="E659" s="7">
        <v>993</v>
      </c>
      <c r="F659" t="str">
        <f>VLOOKUP(B659, Продукция!A:E, 2, FALSE)</f>
        <v>брюки зауженные</v>
      </c>
      <c r="G659" t="str">
        <f>VLOOKUP(B659, Продукция!A:E, 5, FALSE)</f>
        <v>женщины</v>
      </c>
      <c r="H659" t="str">
        <f>VLOOKUP(C659, Ткани!A:F, 2, FALSE)</f>
        <v>лён</v>
      </c>
      <c r="I659" t="str">
        <f>VLOOKUP(C659, Ткани!A:F, 3, FALSE)</f>
        <v>желтый</v>
      </c>
    </row>
    <row r="660" spans="1:9" hidden="1" x14ac:dyDescent="0.25">
      <c r="A660" s="3" t="s">
        <v>745</v>
      </c>
      <c r="B660" s="8" t="s">
        <v>31</v>
      </c>
      <c r="C660" s="3" t="s">
        <v>8</v>
      </c>
      <c r="D660" s="3">
        <v>17</v>
      </c>
      <c r="E660" s="7">
        <v>993</v>
      </c>
      <c r="F660" t="str">
        <f>VLOOKUP(B660, Продукция!A:E, 2, FALSE)</f>
        <v>платье-трапеция</v>
      </c>
      <c r="G660" t="str">
        <f>VLOOKUP(B660, Продукция!A:E, 5, FALSE)</f>
        <v>девочки</v>
      </c>
      <c r="H660" t="str">
        <f>VLOOKUP(C660, Ткани!A:F, 2, FALSE)</f>
        <v>атлас</v>
      </c>
      <c r="I660" t="str">
        <f>VLOOKUP(C660, Ткани!A:F, 3, FALSE)</f>
        <v>красный</v>
      </c>
    </row>
    <row r="661" spans="1:9" hidden="1" x14ac:dyDescent="0.25">
      <c r="A661" s="3" t="s">
        <v>746</v>
      </c>
      <c r="B661" s="8" t="s">
        <v>26</v>
      </c>
      <c r="C661" s="3" t="s">
        <v>995</v>
      </c>
      <c r="D661" s="3">
        <v>116</v>
      </c>
      <c r="E661" s="7">
        <v>994</v>
      </c>
      <c r="F661" t="str">
        <f>VLOOKUP(B661, Продукция!A:E, 2, FALSE)</f>
        <v>юбка солнце</v>
      </c>
      <c r="G661" t="str">
        <f>VLOOKUP(B661, Продукция!A:E, 5, FALSE)</f>
        <v>девочки</v>
      </c>
      <c r="H661" t="str">
        <f>VLOOKUP(C661, Ткани!A:F, 2, FALSE)</f>
        <v>муслин</v>
      </c>
      <c r="I661" t="str">
        <f>VLOOKUP(C661, Ткани!A:F, 3, FALSE)</f>
        <v>красный</v>
      </c>
    </row>
    <row r="662" spans="1:9" hidden="1" x14ac:dyDescent="0.25">
      <c r="A662" s="3" t="s">
        <v>747</v>
      </c>
      <c r="B662" s="8" t="s">
        <v>70</v>
      </c>
      <c r="C662" s="3" t="s">
        <v>991</v>
      </c>
      <c r="D662" s="3">
        <v>89</v>
      </c>
      <c r="E662" s="7">
        <v>994</v>
      </c>
      <c r="F662" t="str">
        <f>VLOOKUP(B662, Продукция!A:E, 2, FALSE)</f>
        <v>платье ретро</v>
      </c>
      <c r="G662" t="str">
        <f>VLOOKUP(B662, Продукция!A:E, 5, FALSE)</f>
        <v>женщины</v>
      </c>
      <c r="H662" t="str">
        <f>VLOOKUP(C662, Ткани!A:F, 2, FALSE)</f>
        <v>лён</v>
      </c>
      <c r="I662" t="str">
        <f>VLOOKUP(C662, Ткани!A:F, 3, FALSE)</f>
        <v>синий</v>
      </c>
    </row>
    <row r="663" spans="1:9" hidden="1" x14ac:dyDescent="0.25">
      <c r="A663" s="3" t="s">
        <v>748</v>
      </c>
      <c r="B663" s="8" t="s">
        <v>27</v>
      </c>
      <c r="C663" s="3" t="s">
        <v>12</v>
      </c>
      <c r="D663" s="3">
        <v>60</v>
      </c>
      <c r="E663" s="7">
        <v>994</v>
      </c>
      <c r="F663" t="str">
        <f>VLOOKUP(B663, Продукция!A:E, 2, FALSE)</f>
        <v>бриджи</v>
      </c>
      <c r="G663" t="str">
        <f>VLOOKUP(B663, Продукция!A:E, 5, FALSE)</f>
        <v>девочки</v>
      </c>
      <c r="H663" t="str">
        <f>VLOOKUP(C663, Ткани!A:F, 2, FALSE)</f>
        <v>бархат</v>
      </c>
      <c r="I663" t="str">
        <f>VLOOKUP(C663, Ткани!A:F, 3, FALSE)</f>
        <v>синий</v>
      </c>
    </row>
    <row r="664" spans="1:9" hidden="1" x14ac:dyDescent="0.25">
      <c r="A664" s="3" t="s">
        <v>749</v>
      </c>
      <c r="B664" s="8" t="s">
        <v>68</v>
      </c>
      <c r="C664" s="3" t="s">
        <v>989</v>
      </c>
      <c r="D664" s="3">
        <v>68</v>
      </c>
      <c r="E664" s="7">
        <v>995</v>
      </c>
      <c r="F664" t="str">
        <f>VLOOKUP(B664, Продукция!A:E, 2, FALSE)</f>
        <v>платье с кокеткой</v>
      </c>
      <c r="G664" t="str">
        <f>VLOOKUP(B664, Продукция!A:E, 5, FALSE)</f>
        <v>женщины</v>
      </c>
      <c r="H664" t="str">
        <f>VLOOKUP(C664, Ткани!A:F, 2, FALSE)</f>
        <v>лён</v>
      </c>
      <c r="I664" t="str">
        <f>VLOOKUP(C664, Ткани!A:F, 3, FALSE)</f>
        <v>белый</v>
      </c>
    </row>
    <row r="665" spans="1:9" hidden="1" x14ac:dyDescent="0.25">
      <c r="A665" s="3" t="s">
        <v>750</v>
      </c>
      <c r="B665" s="8" t="s">
        <v>74</v>
      </c>
      <c r="C665" s="3" t="s">
        <v>11</v>
      </c>
      <c r="D665" s="3">
        <v>3</v>
      </c>
      <c r="E665" s="7">
        <v>995</v>
      </c>
      <c r="F665" t="str">
        <f>VLOOKUP(B665, Продукция!A:E, 2, FALSE)</f>
        <v>брюки клеш</v>
      </c>
      <c r="G665" t="str">
        <f>VLOOKUP(B665, Продукция!A:E, 5, FALSE)</f>
        <v>женщины</v>
      </c>
      <c r="H665" t="str">
        <f>VLOOKUP(C665, Ткани!A:F, 2, FALSE)</f>
        <v>бархат</v>
      </c>
      <c r="I665" t="str">
        <f>VLOOKUP(C665, Ткани!A:F, 3, FALSE)</f>
        <v>красный</v>
      </c>
    </row>
    <row r="666" spans="1:9" hidden="1" x14ac:dyDescent="0.25">
      <c r="A666" s="3" t="s">
        <v>751</v>
      </c>
      <c r="B666" s="8" t="s">
        <v>74</v>
      </c>
      <c r="C666" s="3" t="s">
        <v>995</v>
      </c>
      <c r="D666" s="3">
        <v>31</v>
      </c>
      <c r="E666" s="7">
        <v>995</v>
      </c>
      <c r="F666" t="str">
        <f>VLOOKUP(B666, Продукция!A:E, 2, FALSE)</f>
        <v>брюки клеш</v>
      </c>
      <c r="G666" t="str">
        <f>VLOOKUP(B666, Продукция!A:E, 5, FALSE)</f>
        <v>женщины</v>
      </c>
      <c r="H666" t="str">
        <f>VLOOKUP(C666, Ткани!A:F, 2, FALSE)</f>
        <v>муслин</v>
      </c>
      <c r="I666" t="str">
        <f>VLOOKUP(C666, Ткани!A:F, 3, FALSE)</f>
        <v>красный</v>
      </c>
    </row>
    <row r="667" spans="1:9" hidden="1" x14ac:dyDescent="0.25">
      <c r="A667" s="3" t="s">
        <v>752</v>
      </c>
      <c r="B667" s="8" t="s">
        <v>55</v>
      </c>
      <c r="C667" s="3" t="s">
        <v>992</v>
      </c>
      <c r="D667" s="3">
        <v>13</v>
      </c>
      <c r="E667" s="7">
        <v>996</v>
      </c>
      <c r="F667" t="str">
        <f>VLOOKUP(B667, Продукция!A:E, 2, FALSE)</f>
        <v>платье с запахом</v>
      </c>
      <c r="G667" t="str">
        <f>VLOOKUP(B667, Продукция!A:E, 5, FALSE)</f>
        <v>женщины</v>
      </c>
      <c r="H667" t="str">
        <f>VLOOKUP(C667, Ткани!A:F, 2, FALSE)</f>
        <v>лён</v>
      </c>
      <c r="I667" t="str">
        <f>VLOOKUP(C667, Ткани!A:F, 3, FALSE)</f>
        <v>желтый</v>
      </c>
    </row>
    <row r="668" spans="1:9" hidden="1" x14ac:dyDescent="0.25">
      <c r="A668" s="3" t="s">
        <v>753</v>
      </c>
      <c r="B668" s="8" t="s">
        <v>62</v>
      </c>
      <c r="C668" s="3" t="s">
        <v>987</v>
      </c>
      <c r="D668" s="3">
        <v>42</v>
      </c>
      <c r="E668" s="7">
        <v>996</v>
      </c>
      <c r="F668" t="str">
        <f>VLOOKUP(B668, Продукция!A:E, 2, FALSE)</f>
        <v>платье-халат</v>
      </c>
      <c r="G668" t="str">
        <f>VLOOKUP(B668, Продукция!A:E, 5, FALSE)</f>
        <v>женщины</v>
      </c>
      <c r="H668" t="str">
        <f>VLOOKUP(C668, Ткани!A:F, 2, FALSE)</f>
        <v>креп-сатин</v>
      </c>
      <c r="I668" t="str">
        <f>VLOOKUP(C668, Ткани!A:F, 3, FALSE)</f>
        <v>красный</v>
      </c>
    </row>
    <row r="669" spans="1:9" hidden="1" x14ac:dyDescent="0.25">
      <c r="A669" s="3" t="s">
        <v>754</v>
      </c>
      <c r="B669" s="8" t="s">
        <v>76</v>
      </c>
      <c r="C669" s="3" t="s">
        <v>1000</v>
      </c>
      <c r="D669" s="3">
        <v>49</v>
      </c>
      <c r="E669" s="7">
        <v>996</v>
      </c>
      <c r="F669" t="str">
        <f>VLOOKUP(B669, Продукция!A:E, 2, FALSE)</f>
        <v>рубашка</v>
      </c>
      <c r="G669" t="str">
        <f>VLOOKUP(B669, Продукция!A:E, 5, FALSE)</f>
        <v>мальчики</v>
      </c>
      <c r="H669" t="str">
        <f>VLOOKUP(C669, Ткани!A:F, 2, FALSE)</f>
        <v>сатин</v>
      </c>
      <c r="I669" t="str">
        <f>VLOOKUP(C669, Ткани!A:F, 3, FALSE)</f>
        <v>красный</v>
      </c>
    </row>
    <row r="670" spans="1:9" hidden="1" x14ac:dyDescent="0.25">
      <c r="A670" s="3" t="s">
        <v>755</v>
      </c>
      <c r="B670" s="8" t="s">
        <v>43</v>
      </c>
      <c r="C670" s="3" t="s">
        <v>1003</v>
      </c>
      <c r="D670" s="3">
        <v>40</v>
      </c>
      <c r="E670" s="7">
        <v>997</v>
      </c>
      <c r="F670" t="str">
        <f>VLOOKUP(B670, Продукция!A:E, 2, FALSE)</f>
        <v>юбка с запахом</v>
      </c>
      <c r="G670" t="str">
        <f>VLOOKUP(B670, Продукция!A:E, 5, FALSE)</f>
        <v>женщины</v>
      </c>
      <c r="H670" t="str">
        <f>VLOOKUP(C670, Ткани!A:F, 2, FALSE)</f>
        <v>ситец</v>
      </c>
      <c r="I670" t="str">
        <f>VLOOKUP(C670, Ткани!A:F, 3, FALSE)</f>
        <v>красный</v>
      </c>
    </row>
    <row r="671" spans="1:9" hidden="1" x14ac:dyDescent="0.25">
      <c r="A671" s="3" t="s">
        <v>756</v>
      </c>
      <c r="B671" s="8" t="s">
        <v>69</v>
      </c>
      <c r="C671" s="3" t="s">
        <v>18</v>
      </c>
      <c r="D671" s="3">
        <v>51</v>
      </c>
      <c r="E671" s="7">
        <v>998</v>
      </c>
      <c r="F671" t="str">
        <f>VLOOKUP(B671, Продукция!A:E, 2, FALSE)</f>
        <v>юбка с оборкой</v>
      </c>
      <c r="G671" t="str">
        <f>VLOOKUP(B671, Продукция!A:E, 5, FALSE)</f>
        <v>женщины</v>
      </c>
      <c r="H671" t="str">
        <f>VLOOKUP(C671, Ткани!A:F, 2, FALSE)</f>
        <v>бязь</v>
      </c>
      <c r="I671" t="str">
        <f>VLOOKUP(C671, Ткани!A:F, 3, FALSE)</f>
        <v>красный</v>
      </c>
    </row>
    <row r="672" spans="1:9" hidden="1" x14ac:dyDescent="0.25">
      <c r="A672" s="3" t="s">
        <v>757</v>
      </c>
      <c r="B672" s="8" t="s">
        <v>80</v>
      </c>
      <c r="C672" s="3" t="s">
        <v>990</v>
      </c>
      <c r="D672" s="3">
        <v>74</v>
      </c>
      <c r="E672" s="7">
        <v>998</v>
      </c>
      <c r="F672" t="str">
        <f>VLOOKUP(B672, Продукция!A:E, 2, FALSE)</f>
        <v>рубашка</v>
      </c>
      <c r="G672" t="str">
        <f>VLOOKUP(B672, Продукция!A:E, 5, FALSE)</f>
        <v>мужчины</v>
      </c>
      <c r="H672" t="str">
        <f>VLOOKUP(C672, Ткани!A:F, 2, FALSE)</f>
        <v>лён</v>
      </c>
      <c r="I672" t="str">
        <f>VLOOKUP(C672, Ткани!A:F, 3, FALSE)</f>
        <v>зеленый</v>
      </c>
    </row>
    <row r="673" spans="1:9" hidden="1" x14ac:dyDescent="0.25">
      <c r="A673" s="3" t="s">
        <v>758</v>
      </c>
      <c r="B673" s="8" t="s">
        <v>34</v>
      </c>
      <c r="C673" s="3" t="s">
        <v>20</v>
      </c>
      <c r="D673" s="3">
        <v>25</v>
      </c>
      <c r="E673" s="7">
        <v>1000</v>
      </c>
      <c r="F673" t="str">
        <f>VLOOKUP(B673, Продукция!A:E, 2, FALSE)</f>
        <v>платье с кокеткой</v>
      </c>
      <c r="G673" t="str">
        <f>VLOOKUP(B673, Продукция!A:E, 5, FALSE)</f>
        <v>девочки</v>
      </c>
      <c r="H673" t="str">
        <f>VLOOKUP(C673, Ткани!A:F, 2, FALSE)</f>
        <v>вельвет</v>
      </c>
      <c r="I673" t="str">
        <f>VLOOKUP(C673, Ткани!A:F, 3, FALSE)</f>
        <v>красный</v>
      </c>
    </row>
    <row r="674" spans="1:9" hidden="1" x14ac:dyDescent="0.25">
      <c r="A674" s="3" t="s">
        <v>759</v>
      </c>
      <c r="B674" s="8" t="s">
        <v>71</v>
      </c>
      <c r="C674" s="3" t="s">
        <v>12</v>
      </c>
      <c r="D674" s="3">
        <v>60</v>
      </c>
      <c r="E674" s="7">
        <v>1000</v>
      </c>
      <c r="F674" t="str">
        <f>VLOOKUP(B674, Продукция!A:E, 2, FALSE)</f>
        <v>брюки зауженные</v>
      </c>
      <c r="G674" t="str">
        <f>VLOOKUP(B674, Продукция!A:E, 5, FALSE)</f>
        <v>женщины</v>
      </c>
      <c r="H674" t="str">
        <f>VLOOKUP(C674, Ткани!A:F, 2, FALSE)</f>
        <v>бархат</v>
      </c>
      <c r="I674" t="str">
        <f>VLOOKUP(C674, Ткани!A:F, 3, FALSE)</f>
        <v>синий</v>
      </c>
    </row>
    <row r="675" spans="1:9" hidden="1" x14ac:dyDescent="0.25">
      <c r="A675" s="3" t="s">
        <v>760</v>
      </c>
      <c r="B675" s="8" t="s">
        <v>28</v>
      </c>
      <c r="C675" s="3" t="s">
        <v>13</v>
      </c>
      <c r="D675" s="3">
        <v>24</v>
      </c>
      <c r="E675" s="7">
        <v>1000</v>
      </c>
      <c r="F675" t="str">
        <f>VLOOKUP(B675, Продукция!A:E, 2, FALSE)</f>
        <v>капри</v>
      </c>
      <c r="G675" t="str">
        <f>VLOOKUP(B675, Продукция!A:E, 5, FALSE)</f>
        <v>девочки</v>
      </c>
      <c r="H675" t="str">
        <f>VLOOKUP(C675, Ткани!A:F, 2, FALSE)</f>
        <v>бархат</v>
      </c>
      <c r="I675" t="str">
        <f>VLOOKUP(C675, Ткани!A:F, 3, FALSE)</f>
        <v>черный</v>
      </c>
    </row>
    <row r="676" spans="1:9" hidden="1" x14ac:dyDescent="0.25">
      <c r="A676" s="3" t="s">
        <v>761</v>
      </c>
      <c r="B676" s="8" t="s">
        <v>60</v>
      </c>
      <c r="C676" s="3" t="s">
        <v>987</v>
      </c>
      <c r="D676" s="3">
        <v>59</v>
      </c>
      <c r="E676" s="7">
        <v>1001</v>
      </c>
      <c r="F676" t="str">
        <f>VLOOKUP(B676, Продукция!A:E, 2, FALSE)</f>
        <v>блузка с длинным рукавом</v>
      </c>
      <c r="G676" t="str">
        <f>VLOOKUP(B676, Продукция!A:E, 5, FALSE)</f>
        <v>женщины</v>
      </c>
      <c r="H676" t="str">
        <f>VLOOKUP(C676, Ткани!A:F, 2, FALSE)</f>
        <v>креп-сатин</v>
      </c>
      <c r="I676" t="str">
        <f>VLOOKUP(C676, Ткани!A:F, 3, FALSE)</f>
        <v>красный</v>
      </c>
    </row>
    <row r="677" spans="1:9" hidden="1" x14ac:dyDescent="0.25">
      <c r="A677" s="3" t="s">
        <v>762</v>
      </c>
      <c r="B677" s="8" t="s">
        <v>63</v>
      </c>
      <c r="C677" s="3" t="s">
        <v>18</v>
      </c>
      <c r="D677" s="3">
        <v>102</v>
      </c>
      <c r="E677" s="7">
        <v>1001</v>
      </c>
      <c r="F677" t="str">
        <f>VLOOKUP(B677, Продукция!A:E, 2, FALSE)</f>
        <v>платье с напуском на талии</v>
      </c>
      <c r="G677" t="str">
        <f>VLOOKUP(B677, Продукция!A:E, 5, FALSE)</f>
        <v>женщины</v>
      </c>
      <c r="H677" t="str">
        <f>VLOOKUP(C677, Ткани!A:F, 2, FALSE)</f>
        <v>бязь</v>
      </c>
      <c r="I677" t="str">
        <f>VLOOKUP(C677, Ткани!A:F, 3, FALSE)</f>
        <v>красный</v>
      </c>
    </row>
    <row r="678" spans="1:9" hidden="1" x14ac:dyDescent="0.25">
      <c r="A678" s="3" t="s">
        <v>763</v>
      </c>
      <c r="B678" s="8" t="s">
        <v>82</v>
      </c>
      <c r="C678" s="3" t="s">
        <v>979</v>
      </c>
      <c r="D678" s="3">
        <v>89</v>
      </c>
      <c r="E678" s="7">
        <v>1001</v>
      </c>
      <c r="F678" t="str">
        <f>VLOOKUP(B678, Продукция!A:E, 2, FALSE)</f>
        <v>брюки зауженные</v>
      </c>
      <c r="G678" t="str">
        <f>VLOOKUP(B678, Продукция!A:E, 5, FALSE)</f>
        <v>мужчины</v>
      </c>
      <c r="H678" t="str">
        <f>VLOOKUP(C678, Ткани!A:F, 2, FALSE)</f>
        <v>джинса</v>
      </c>
      <c r="I678" t="str">
        <f>VLOOKUP(C678, Ткани!A:F, 3, FALSE)</f>
        <v>белый</v>
      </c>
    </row>
    <row r="679" spans="1:9" hidden="1" x14ac:dyDescent="0.25">
      <c r="A679" s="3" t="s">
        <v>764</v>
      </c>
      <c r="B679" s="8" t="s">
        <v>39</v>
      </c>
      <c r="C679" s="3" t="s">
        <v>19</v>
      </c>
      <c r="D679" s="3">
        <v>22</v>
      </c>
      <c r="E679" s="7">
        <v>1002</v>
      </c>
      <c r="F679" t="str">
        <f>VLOOKUP(B679, Продукция!A:E, 2, FALSE)</f>
        <v>платье-туника</v>
      </c>
      <c r="G679" t="str">
        <f>VLOOKUP(B679, Продукция!A:E, 5, FALSE)</f>
        <v>девочки</v>
      </c>
      <c r="H679" t="str">
        <f>VLOOKUP(C679, Ткани!A:F, 2, FALSE)</f>
        <v>бязь</v>
      </c>
      <c r="I679" t="str">
        <f>VLOOKUP(C679, Ткани!A:F, 3, FALSE)</f>
        <v>желтый</v>
      </c>
    </row>
    <row r="680" spans="1:9" hidden="1" x14ac:dyDescent="0.25">
      <c r="A680" s="3" t="s">
        <v>765</v>
      </c>
      <c r="B680" s="8" t="s">
        <v>66</v>
      </c>
      <c r="C680" s="3" t="s">
        <v>997</v>
      </c>
      <c r="D680" s="3">
        <v>15</v>
      </c>
      <c r="E680" s="7">
        <v>1002</v>
      </c>
      <c r="F680" t="str">
        <f>VLOOKUP(B680, Продукция!A:E, 2, FALSE)</f>
        <v>платье макси</v>
      </c>
      <c r="G680" t="str">
        <f>VLOOKUP(B680, Продукция!A:E, 5, FALSE)</f>
        <v>женщины</v>
      </c>
      <c r="H680" t="str">
        <f>VLOOKUP(C680, Ткани!A:F, 2, FALSE)</f>
        <v>поплин</v>
      </c>
      <c r="I680" t="str">
        <f>VLOOKUP(C680, Ткани!A:F, 3, FALSE)</f>
        <v>желтый</v>
      </c>
    </row>
    <row r="681" spans="1:9" hidden="1" x14ac:dyDescent="0.25">
      <c r="A681" s="3" t="s">
        <v>766</v>
      </c>
      <c r="B681" s="8" t="s">
        <v>75</v>
      </c>
      <c r="C681" s="3" t="s">
        <v>8</v>
      </c>
      <c r="D681" s="3">
        <v>67</v>
      </c>
      <c r="E681" s="7">
        <v>1002</v>
      </c>
      <c r="F681" t="str">
        <f>VLOOKUP(B681, Продукция!A:E, 2, FALSE)</f>
        <v>платье-жилет</v>
      </c>
      <c r="G681" t="str">
        <f>VLOOKUP(B681, Продукция!A:E, 5, FALSE)</f>
        <v>женщины</v>
      </c>
      <c r="H681" t="str">
        <f>VLOOKUP(C681, Ткани!A:F, 2, FALSE)</f>
        <v>атлас</v>
      </c>
      <c r="I681" t="str">
        <f>VLOOKUP(C681, Ткани!A:F, 3, FALSE)</f>
        <v>красный</v>
      </c>
    </row>
    <row r="682" spans="1:9" hidden="1" x14ac:dyDescent="0.25">
      <c r="A682" s="3" t="s">
        <v>767</v>
      </c>
      <c r="B682" s="8" t="s">
        <v>80</v>
      </c>
      <c r="C682" s="3" t="s">
        <v>978</v>
      </c>
      <c r="D682" s="3">
        <v>21</v>
      </c>
      <c r="E682" s="7">
        <v>1002</v>
      </c>
      <c r="F682" t="str">
        <f>VLOOKUP(B682, Продукция!A:E, 2, FALSE)</f>
        <v>рубашка</v>
      </c>
      <c r="G682" t="str">
        <f>VLOOKUP(B682, Продукция!A:E, 5, FALSE)</f>
        <v>мужчины</v>
      </c>
      <c r="H682" t="str">
        <f>VLOOKUP(C682, Ткани!A:F, 2, FALSE)</f>
        <v>джинса</v>
      </c>
      <c r="I682" t="str">
        <f>VLOOKUP(C682, Ткани!A:F, 3, FALSE)</f>
        <v>зеленый</v>
      </c>
    </row>
    <row r="683" spans="1:9" hidden="1" x14ac:dyDescent="0.25">
      <c r="A683" s="3" t="s">
        <v>768</v>
      </c>
      <c r="B683" s="8" t="s">
        <v>72</v>
      </c>
      <c r="C683" s="3" t="s">
        <v>1005</v>
      </c>
      <c r="D683" s="3">
        <v>26</v>
      </c>
      <c r="E683" s="7">
        <v>1006</v>
      </c>
      <c r="F683" t="str">
        <f>VLOOKUP(B683, Продукция!A:E, 2, FALSE)</f>
        <v>брюки прямые</v>
      </c>
      <c r="G683" t="str">
        <f>VLOOKUP(B683, Продукция!A:E, 5, FALSE)</f>
        <v>женщины</v>
      </c>
      <c r="H683" t="str">
        <f>VLOOKUP(C683, Ткани!A:F, 2, FALSE)</f>
        <v>ситец</v>
      </c>
      <c r="I683" t="str">
        <f>VLOOKUP(C683, Ткани!A:F, 3, FALSE)</f>
        <v>коричневый</v>
      </c>
    </row>
    <row r="684" spans="1:9" hidden="1" x14ac:dyDescent="0.25">
      <c r="A684" s="3" t="s">
        <v>769</v>
      </c>
      <c r="B684" s="8" t="s">
        <v>79</v>
      </c>
      <c r="C684" s="3" t="s">
        <v>20</v>
      </c>
      <c r="D684" s="3">
        <v>23</v>
      </c>
      <c r="E684" s="7">
        <v>1007</v>
      </c>
      <c r="F684" t="str">
        <f>VLOOKUP(B684, Продукция!A:E, 2, FALSE)</f>
        <v>брюки прямые</v>
      </c>
      <c r="G684" t="str">
        <f>VLOOKUP(B684, Продукция!A:E, 5, FALSE)</f>
        <v>мальчики</v>
      </c>
      <c r="H684" t="str">
        <f>VLOOKUP(C684, Ткани!A:F, 2, FALSE)</f>
        <v>вельвет</v>
      </c>
      <c r="I684" t="str">
        <f>VLOOKUP(C684, Ткани!A:F, 3, FALSE)</f>
        <v>красный</v>
      </c>
    </row>
    <row r="685" spans="1:9" hidden="1" x14ac:dyDescent="0.25">
      <c r="A685" s="3" t="s">
        <v>770</v>
      </c>
      <c r="B685" s="8" t="s">
        <v>43</v>
      </c>
      <c r="C685" s="3" t="s">
        <v>993</v>
      </c>
      <c r="D685" s="3">
        <v>108</v>
      </c>
      <c r="E685" s="7">
        <v>1008</v>
      </c>
      <c r="F685" t="str">
        <f>VLOOKUP(B685, Продукция!A:E, 2, FALSE)</f>
        <v>юбка с запахом</v>
      </c>
      <c r="G685" t="str">
        <f>VLOOKUP(B685, Продукция!A:E, 5, FALSE)</f>
        <v>женщины</v>
      </c>
      <c r="H685" t="str">
        <f>VLOOKUP(C685, Ткани!A:F, 2, FALSE)</f>
        <v>лён</v>
      </c>
      <c r="I685" t="str">
        <f>VLOOKUP(C685, Ткани!A:F, 3, FALSE)</f>
        <v>красный</v>
      </c>
    </row>
    <row r="686" spans="1:9" hidden="1" x14ac:dyDescent="0.25">
      <c r="A686" s="3" t="s">
        <v>771</v>
      </c>
      <c r="B686" s="8" t="s">
        <v>44</v>
      </c>
      <c r="C686" s="3" t="s">
        <v>980</v>
      </c>
      <c r="D686" s="3">
        <v>93</v>
      </c>
      <c r="E686" s="7">
        <v>1008</v>
      </c>
      <c r="F686" t="str">
        <f>VLOOKUP(B686, Продукция!A:E, 2, FALSE)</f>
        <v>юбка солнце</v>
      </c>
      <c r="G686" t="str">
        <f>VLOOKUP(B686, Продукция!A:E, 5, FALSE)</f>
        <v>женщины</v>
      </c>
      <c r="H686" t="str">
        <f>VLOOKUP(C686, Ткани!A:F, 2, FALSE)</f>
        <v>драп</v>
      </c>
      <c r="I686" t="str">
        <f>VLOOKUP(C686, Ткани!A:F, 3, FALSE)</f>
        <v>желтый</v>
      </c>
    </row>
    <row r="687" spans="1:9" hidden="1" x14ac:dyDescent="0.25">
      <c r="A687" s="3" t="s">
        <v>772</v>
      </c>
      <c r="B687" s="8" t="s">
        <v>55</v>
      </c>
      <c r="C687" s="3" t="s">
        <v>988</v>
      </c>
      <c r="D687" s="3">
        <v>77</v>
      </c>
      <c r="E687" s="7">
        <v>1008</v>
      </c>
      <c r="F687" t="str">
        <f>VLOOKUP(B687, Продукция!A:E, 2, FALSE)</f>
        <v>платье с запахом</v>
      </c>
      <c r="G687" t="str">
        <f>VLOOKUP(B687, Продукция!A:E, 5, FALSE)</f>
        <v>женщины</v>
      </c>
      <c r="H687" t="str">
        <f>VLOOKUP(C687, Ткани!A:F, 2, FALSE)</f>
        <v>креп-сатин</v>
      </c>
      <c r="I687" t="str">
        <f>VLOOKUP(C687, Ткани!A:F, 3, FALSE)</f>
        <v>желтый</v>
      </c>
    </row>
    <row r="688" spans="1:9" hidden="1" x14ac:dyDescent="0.25">
      <c r="A688" s="3" t="s">
        <v>773</v>
      </c>
      <c r="B688" s="8" t="s">
        <v>70</v>
      </c>
      <c r="C688" s="3" t="s">
        <v>993</v>
      </c>
      <c r="D688" s="3">
        <v>117</v>
      </c>
      <c r="E688" s="7">
        <v>1008</v>
      </c>
      <c r="F688" t="str">
        <f>VLOOKUP(B688, Продукция!A:E, 2, FALSE)</f>
        <v>платье ретро</v>
      </c>
      <c r="G688" t="str">
        <f>VLOOKUP(B688, Продукция!A:E, 5, FALSE)</f>
        <v>женщины</v>
      </c>
      <c r="H688" t="str">
        <f>VLOOKUP(C688, Ткани!A:F, 2, FALSE)</f>
        <v>лён</v>
      </c>
      <c r="I688" t="str">
        <f>VLOOKUP(C688, Ткани!A:F, 3, FALSE)</f>
        <v>красный</v>
      </c>
    </row>
    <row r="689" spans="1:9" hidden="1" x14ac:dyDescent="0.25">
      <c r="A689" s="3" t="s">
        <v>774</v>
      </c>
      <c r="B689" s="8" t="s">
        <v>37</v>
      </c>
      <c r="C689" s="3" t="s">
        <v>1004</v>
      </c>
      <c r="D689" s="3">
        <v>80</v>
      </c>
      <c r="E689" s="7">
        <v>1009</v>
      </c>
      <c r="F689" t="str">
        <f>VLOOKUP(B689, Продукция!A:E, 2, FALSE)</f>
        <v>брюки прямые</v>
      </c>
      <c r="G689" t="str">
        <f>VLOOKUP(B689, Продукция!A:E, 5, FALSE)</f>
        <v>девочки</v>
      </c>
      <c r="H689" t="str">
        <f>VLOOKUP(C689, Ткани!A:F, 2, FALSE)</f>
        <v>ситец</v>
      </c>
      <c r="I689" t="str">
        <f>VLOOKUP(C689, Ткани!A:F, 3, FALSE)</f>
        <v>белый</v>
      </c>
    </row>
    <row r="690" spans="1:9" hidden="1" x14ac:dyDescent="0.25">
      <c r="A690" s="3" t="s">
        <v>775</v>
      </c>
      <c r="B690" s="8" t="s">
        <v>69</v>
      </c>
      <c r="C690" s="3" t="s">
        <v>20</v>
      </c>
      <c r="D690" s="3">
        <v>2</v>
      </c>
      <c r="E690" s="7">
        <v>1009</v>
      </c>
      <c r="F690" t="str">
        <f>VLOOKUP(B690, Продукция!A:E, 2, FALSE)</f>
        <v>юбка с оборкой</v>
      </c>
      <c r="G690" t="str">
        <f>VLOOKUP(B690, Продукция!A:E, 5, FALSE)</f>
        <v>женщины</v>
      </c>
      <c r="H690" t="str">
        <f>VLOOKUP(C690, Ткани!A:F, 2, FALSE)</f>
        <v>вельвет</v>
      </c>
      <c r="I690" t="str">
        <f>VLOOKUP(C690, Ткани!A:F, 3, FALSE)</f>
        <v>красный</v>
      </c>
    </row>
    <row r="691" spans="1:9" hidden="1" x14ac:dyDescent="0.25">
      <c r="A691" s="3" t="s">
        <v>776</v>
      </c>
      <c r="B691" s="8" t="s">
        <v>35</v>
      </c>
      <c r="C691" s="3" t="s">
        <v>989</v>
      </c>
      <c r="D691" s="3">
        <v>73</v>
      </c>
      <c r="E691" s="7">
        <v>1010</v>
      </c>
      <c r="F691" t="str">
        <f>VLOOKUP(B691, Продукция!A:E, 2, FALSE)</f>
        <v>блузка с длинным рукавом</v>
      </c>
      <c r="G691" t="str">
        <f>VLOOKUP(B691, Продукция!A:E, 5, FALSE)</f>
        <v>девочки</v>
      </c>
      <c r="H691" t="str">
        <f>VLOOKUP(C691, Ткани!A:F, 2, FALSE)</f>
        <v>лён</v>
      </c>
      <c r="I691" t="str">
        <f>VLOOKUP(C691, Ткани!A:F, 3, FALSE)</f>
        <v>белый</v>
      </c>
    </row>
    <row r="692" spans="1:9" hidden="1" x14ac:dyDescent="0.25">
      <c r="A692" s="3" t="s">
        <v>777</v>
      </c>
      <c r="B692" s="8" t="s">
        <v>60</v>
      </c>
      <c r="C692" s="3" t="s">
        <v>19</v>
      </c>
      <c r="D692" s="3">
        <v>80</v>
      </c>
      <c r="E692" s="7">
        <v>1010</v>
      </c>
      <c r="F692" t="str">
        <f>VLOOKUP(B692, Продукция!A:E, 2, FALSE)</f>
        <v>блузка с длинным рукавом</v>
      </c>
      <c r="G692" t="str">
        <f>VLOOKUP(B692, Продукция!A:E, 5, FALSE)</f>
        <v>женщины</v>
      </c>
      <c r="H692" t="str">
        <f>VLOOKUP(C692, Ткани!A:F, 2, FALSE)</f>
        <v>бязь</v>
      </c>
      <c r="I692" t="str">
        <f>VLOOKUP(C692, Ткани!A:F, 3, FALSE)</f>
        <v>желтый</v>
      </c>
    </row>
    <row r="693" spans="1:9" hidden="1" x14ac:dyDescent="0.25">
      <c r="A693" s="3" t="s">
        <v>778</v>
      </c>
      <c r="B693" s="8" t="s">
        <v>35</v>
      </c>
      <c r="C693" s="3" t="s">
        <v>985</v>
      </c>
      <c r="D693" s="3">
        <v>59</v>
      </c>
      <c r="E693" s="7">
        <v>1011</v>
      </c>
      <c r="F693" t="str">
        <f>VLOOKUP(B693, Продукция!A:E, 2, FALSE)</f>
        <v>блузка с длинным рукавом</v>
      </c>
      <c r="G693" t="str">
        <f>VLOOKUP(B693, Продукция!A:E, 5, FALSE)</f>
        <v>девочки</v>
      </c>
      <c r="H693" t="str">
        <f>VLOOKUP(C693, Ткани!A:F, 2, FALSE)</f>
        <v>крепдешин</v>
      </c>
      <c r="I693" t="str">
        <f>VLOOKUP(C693, Ткани!A:F, 3, FALSE)</f>
        <v>зеленый</v>
      </c>
    </row>
    <row r="694" spans="1:9" hidden="1" x14ac:dyDescent="0.25">
      <c r="A694" s="3" t="s">
        <v>779</v>
      </c>
      <c r="B694" s="8" t="s">
        <v>60</v>
      </c>
      <c r="C694" s="3" t="s">
        <v>17</v>
      </c>
      <c r="D694" s="3">
        <v>62</v>
      </c>
      <c r="E694" s="7">
        <v>1011</v>
      </c>
      <c r="F694" t="str">
        <f>VLOOKUP(B694, Продукция!A:E, 2, FALSE)</f>
        <v>блузка с длинным рукавом</v>
      </c>
      <c r="G694" t="str">
        <f>VLOOKUP(B694, Продукция!A:E, 5, FALSE)</f>
        <v>женщины</v>
      </c>
      <c r="H694" t="str">
        <f>VLOOKUP(C694, Ткани!A:F, 2, FALSE)</f>
        <v>бязь</v>
      </c>
      <c r="I694" t="str">
        <f>VLOOKUP(C694, Ткани!A:F, 3, FALSE)</f>
        <v>белый</v>
      </c>
    </row>
    <row r="695" spans="1:9" hidden="1" x14ac:dyDescent="0.25">
      <c r="A695" s="3" t="s">
        <v>780</v>
      </c>
      <c r="B695" s="8" t="s">
        <v>67</v>
      </c>
      <c r="C695" s="3" t="s">
        <v>996</v>
      </c>
      <c r="D695" s="3">
        <v>25</v>
      </c>
      <c r="E695" s="7">
        <v>1011</v>
      </c>
      <c r="F695" t="str">
        <f>VLOOKUP(B695, Продукция!A:E, 2, FALSE)</f>
        <v>платье-сарафан</v>
      </c>
      <c r="G695" t="str">
        <f>VLOOKUP(B695, Продукция!A:E, 5, FALSE)</f>
        <v>женщины</v>
      </c>
      <c r="H695" t="str">
        <f>VLOOKUP(C695, Ткани!A:F, 2, FALSE)</f>
        <v>муслин</v>
      </c>
      <c r="I695" t="str">
        <f>VLOOKUP(C695, Ткани!A:F, 3, FALSE)</f>
        <v>зеленый</v>
      </c>
    </row>
    <row r="696" spans="1:9" hidden="1" x14ac:dyDescent="0.25">
      <c r="A696" s="3" t="s">
        <v>781</v>
      </c>
      <c r="B696" s="8" t="s">
        <v>70</v>
      </c>
      <c r="C696" s="3" t="s">
        <v>979</v>
      </c>
      <c r="D696" s="3">
        <v>113</v>
      </c>
      <c r="E696" s="7">
        <v>1011</v>
      </c>
      <c r="F696" t="str">
        <f>VLOOKUP(B696, Продукция!A:E, 2, FALSE)</f>
        <v>платье ретро</v>
      </c>
      <c r="G696" t="str">
        <f>VLOOKUP(B696, Продукция!A:E, 5, FALSE)</f>
        <v>женщины</v>
      </c>
      <c r="H696" t="str">
        <f>VLOOKUP(C696, Ткани!A:F, 2, FALSE)</f>
        <v>джинса</v>
      </c>
      <c r="I696" t="str">
        <f>VLOOKUP(C696, Ткани!A:F, 3, FALSE)</f>
        <v>белый</v>
      </c>
    </row>
    <row r="697" spans="1:9" hidden="1" x14ac:dyDescent="0.25">
      <c r="A697" s="3" t="s">
        <v>782</v>
      </c>
      <c r="B697" s="8" t="s">
        <v>75</v>
      </c>
      <c r="C697" s="3" t="s">
        <v>986</v>
      </c>
      <c r="D697" s="3">
        <v>15</v>
      </c>
      <c r="E697" s="7">
        <v>1011</v>
      </c>
      <c r="F697" t="str">
        <f>VLOOKUP(B697, Продукция!A:E, 2, FALSE)</f>
        <v>платье-жилет</v>
      </c>
      <c r="G697" t="str">
        <f>VLOOKUP(B697, Продукция!A:E, 5, FALSE)</f>
        <v>женщины</v>
      </c>
      <c r="H697" t="str">
        <f>VLOOKUP(C697, Ткани!A:F, 2, FALSE)</f>
        <v>креп-сатин</v>
      </c>
      <c r="I697" t="str">
        <f>VLOOKUP(C697, Ткани!A:F, 3, FALSE)</f>
        <v>синий</v>
      </c>
    </row>
    <row r="698" spans="1:9" hidden="1" x14ac:dyDescent="0.25">
      <c r="A698" s="3" t="s">
        <v>783</v>
      </c>
      <c r="B698" s="8" t="s">
        <v>76</v>
      </c>
      <c r="C698" s="3" t="s">
        <v>1002</v>
      </c>
      <c r="D698" s="3">
        <v>84</v>
      </c>
      <c r="E698" s="7">
        <v>1011</v>
      </c>
      <c r="F698" t="str">
        <f>VLOOKUP(B698, Продукция!A:E, 2, FALSE)</f>
        <v>рубашка</v>
      </c>
      <c r="G698" t="str">
        <f>VLOOKUP(B698, Продукция!A:E, 5, FALSE)</f>
        <v>мальчики</v>
      </c>
      <c r="H698" t="str">
        <f>VLOOKUP(C698, Ткани!A:F, 2, FALSE)</f>
        <v>сатин</v>
      </c>
      <c r="I698" t="str">
        <f>VLOOKUP(C698, Ткани!A:F, 3, FALSE)</f>
        <v>белый</v>
      </c>
    </row>
    <row r="699" spans="1:9" hidden="1" x14ac:dyDescent="0.25">
      <c r="A699" s="3" t="s">
        <v>784</v>
      </c>
      <c r="B699" s="8" t="s">
        <v>30</v>
      </c>
      <c r="C699" s="3" t="s">
        <v>983</v>
      </c>
      <c r="D699" s="3">
        <v>71</v>
      </c>
      <c r="E699" s="7">
        <v>1011</v>
      </c>
      <c r="F699" t="str">
        <f>VLOOKUP(B699, Продукция!A:E, 2, FALSE)</f>
        <v>юбка с оборкой</v>
      </c>
      <c r="G699" t="str">
        <f>VLOOKUP(B699, Продукция!A:E, 5, FALSE)</f>
        <v>девочки</v>
      </c>
      <c r="H699" t="str">
        <f>VLOOKUP(C699, Ткани!A:F, 2, FALSE)</f>
        <v>крепдешин</v>
      </c>
      <c r="I699" t="str">
        <f>VLOOKUP(C699, Ткани!A:F, 3, FALSE)</f>
        <v>синий</v>
      </c>
    </row>
    <row r="700" spans="1:9" hidden="1" x14ac:dyDescent="0.25">
      <c r="A700" s="3" t="s">
        <v>785</v>
      </c>
      <c r="B700" s="8" t="s">
        <v>37</v>
      </c>
      <c r="C700" s="3" t="s">
        <v>994</v>
      </c>
      <c r="D700" s="3">
        <v>20</v>
      </c>
      <c r="E700" s="7">
        <v>1012</v>
      </c>
      <c r="F700" t="str">
        <f>VLOOKUP(B700, Продукция!A:E, 2, FALSE)</f>
        <v>брюки прямые</v>
      </c>
      <c r="G700" t="str">
        <f>VLOOKUP(B700, Продукция!A:E, 5, FALSE)</f>
        <v>девочки</v>
      </c>
      <c r="H700" t="str">
        <f>VLOOKUP(C700, Ткани!A:F, 2, FALSE)</f>
        <v>муслин</v>
      </c>
      <c r="I700" t="str">
        <f>VLOOKUP(C700, Ткани!A:F, 3, FALSE)</f>
        <v>синий</v>
      </c>
    </row>
    <row r="701" spans="1:9" hidden="1" x14ac:dyDescent="0.25">
      <c r="A701" s="3" t="s">
        <v>786</v>
      </c>
      <c r="B701" s="8" t="s">
        <v>25</v>
      </c>
      <c r="C701" s="3" t="s">
        <v>10</v>
      </c>
      <c r="D701" s="3">
        <v>41</v>
      </c>
      <c r="E701" s="7">
        <v>1012</v>
      </c>
      <c r="F701" t="str">
        <f>VLOOKUP(B701, Продукция!A:E, 2, FALSE)</f>
        <v>юбка со складками</v>
      </c>
      <c r="G701" t="str">
        <f>VLOOKUP(B701, Продукция!A:E, 5, FALSE)</f>
        <v>девочки</v>
      </c>
      <c r="H701" t="str">
        <f>VLOOKUP(C701, Ткани!A:F, 2, FALSE)</f>
        <v>атлас</v>
      </c>
      <c r="I701" t="str">
        <f>VLOOKUP(C701, Ткани!A:F, 3, FALSE)</f>
        <v>синий</v>
      </c>
    </row>
    <row r="702" spans="1:9" hidden="1" x14ac:dyDescent="0.25">
      <c r="A702" s="3" t="s">
        <v>787</v>
      </c>
      <c r="B702" s="8" t="s">
        <v>25</v>
      </c>
      <c r="C702" s="3" t="s">
        <v>18</v>
      </c>
      <c r="D702" s="3">
        <v>9</v>
      </c>
      <c r="E702" s="7">
        <v>1012</v>
      </c>
      <c r="F702" t="str">
        <f>VLOOKUP(B702, Продукция!A:E, 2, FALSE)</f>
        <v>юбка со складками</v>
      </c>
      <c r="G702" t="str">
        <f>VLOOKUP(B702, Продукция!A:E, 5, FALSE)</f>
        <v>девочки</v>
      </c>
      <c r="H702" t="str">
        <f>VLOOKUP(C702, Ткани!A:F, 2, FALSE)</f>
        <v>бязь</v>
      </c>
      <c r="I702" t="str">
        <f>VLOOKUP(C702, Ткани!A:F, 3, FALSE)</f>
        <v>красный</v>
      </c>
    </row>
    <row r="703" spans="1:9" hidden="1" x14ac:dyDescent="0.25">
      <c r="A703" s="3" t="s">
        <v>788</v>
      </c>
      <c r="B703" s="8" t="s">
        <v>62</v>
      </c>
      <c r="C703" s="3" t="s">
        <v>979</v>
      </c>
      <c r="D703" s="3">
        <v>3</v>
      </c>
      <c r="E703" s="7">
        <v>1013</v>
      </c>
      <c r="F703" t="str">
        <f>VLOOKUP(B703, Продукция!A:E, 2, FALSE)</f>
        <v>платье-халат</v>
      </c>
      <c r="G703" t="str">
        <f>VLOOKUP(B703, Продукция!A:E, 5, FALSE)</f>
        <v>женщины</v>
      </c>
      <c r="H703" t="str">
        <f>VLOOKUP(C703, Ткани!A:F, 2, FALSE)</f>
        <v>джинса</v>
      </c>
      <c r="I703" t="str">
        <f>VLOOKUP(C703, Ткани!A:F, 3, FALSE)</f>
        <v>белый</v>
      </c>
    </row>
    <row r="704" spans="1:9" hidden="1" x14ac:dyDescent="0.25">
      <c r="A704" s="3" t="s">
        <v>789</v>
      </c>
      <c r="B704" s="8" t="s">
        <v>29</v>
      </c>
      <c r="C704" s="3" t="s">
        <v>984</v>
      </c>
      <c r="D704" s="3">
        <v>107</v>
      </c>
      <c r="E704" s="7">
        <v>1013</v>
      </c>
      <c r="F704" t="str">
        <f>VLOOKUP(B704, Продукция!A:E, 2, FALSE)</f>
        <v>рубашка</v>
      </c>
      <c r="G704" t="str">
        <f>VLOOKUP(B704, Продукция!A:E, 5, FALSE)</f>
        <v>девочки</v>
      </c>
      <c r="H704" t="str">
        <f>VLOOKUP(C704, Ткани!A:F, 2, FALSE)</f>
        <v>крепдешин</v>
      </c>
      <c r="I704" t="str">
        <f>VLOOKUP(C704, Ткани!A:F, 3, FALSE)</f>
        <v>красный</v>
      </c>
    </row>
    <row r="705" spans="1:9" hidden="1" x14ac:dyDescent="0.25">
      <c r="A705" s="3" t="s">
        <v>790</v>
      </c>
      <c r="B705" s="8" t="s">
        <v>62</v>
      </c>
      <c r="C705" s="3" t="s">
        <v>989</v>
      </c>
      <c r="D705" s="3">
        <v>78</v>
      </c>
      <c r="E705" s="7">
        <v>1014</v>
      </c>
      <c r="F705" t="str">
        <f>VLOOKUP(B705, Продукция!A:E, 2, FALSE)</f>
        <v>платье-халат</v>
      </c>
      <c r="G705" t="str">
        <f>VLOOKUP(B705, Продукция!A:E, 5, FALSE)</f>
        <v>женщины</v>
      </c>
      <c r="H705" t="str">
        <f>VLOOKUP(C705, Ткани!A:F, 2, FALSE)</f>
        <v>лён</v>
      </c>
      <c r="I705" t="str">
        <f>VLOOKUP(C705, Ткани!A:F, 3, FALSE)</f>
        <v>белый</v>
      </c>
    </row>
    <row r="706" spans="1:9" hidden="1" x14ac:dyDescent="0.25">
      <c r="A706" s="3" t="s">
        <v>791</v>
      </c>
      <c r="B706" s="8" t="s">
        <v>27</v>
      </c>
      <c r="C706" s="3" t="s">
        <v>988</v>
      </c>
      <c r="D706" s="3">
        <v>32</v>
      </c>
      <c r="E706" s="7">
        <v>1014</v>
      </c>
      <c r="F706" t="str">
        <f>VLOOKUP(B706, Продукция!A:E, 2, FALSE)</f>
        <v>бриджи</v>
      </c>
      <c r="G706" t="str">
        <f>VLOOKUP(B706, Продукция!A:E, 5, FALSE)</f>
        <v>девочки</v>
      </c>
      <c r="H706" t="str">
        <f>VLOOKUP(C706, Ткани!A:F, 2, FALSE)</f>
        <v>креп-сатин</v>
      </c>
      <c r="I706" t="str">
        <f>VLOOKUP(C706, Ткани!A:F, 3, FALSE)</f>
        <v>желтый</v>
      </c>
    </row>
    <row r="707" spans="1:9" hidden="1" x14ac:dyDescent="0.25">
      <c r="A707" s="3" t="s">
        <v>792</v>
      </c>
      <c r="B707" s="8" t="s">
        <v>37</v>
      </c>
      <c r="C707" s="3" t="s">
        <v>1002</v>
      </c>
      <c r="D707" s="3">
        <v>99</v>
      </c>
      <c r="E707" s="7">
        <v>1015</v>
      </c>
      <c r="F707" t="str">
        <f>VLOOKUP(B707, Продукция!A:E, 2, FALSE)</f>
        <v>брюки прямые</v>
      </c>
      <c r="G707" t="str">
        <f>VLOOKUP(B707, Продукция!A:E, 5, FALSE)</f>
        <v>девочки</v>
      </c>
      <c r="H707" t="str">
        <f>VLOOKUP(C707, Ткани!A:F, 2, FALSE)</f>
        <v>сатин</v>
      </c>
      <c r="I707" t="str">
        <f>VLOOKUP(C707, Ткани!A:F, 3, FALSE)</f>
        <v>белый</v>
      </c>
    </row>
    <row r="708" spans="1:9" hidden="1" x14ac:dyDescent="0.25">
      <c r="A708" s="3" t="s">
        <v>793</v>
      </c>
      <c r="B708" s="8" t="s">
        <v>42</v>
      </c>
      <c r="C708" s="3" t="s">
        <v>980</v>
      </c>
      <c r="D708" s="3">
        <v>67</v>
      </c>
      <c r="E708" s="7">
        <v>1015</v>
      </c>
      <c r="F708" t="str">
        <f>VLOOKUP(B708, Продукция!A:E, 2, FALSE)</f>
        <v>юбка полусолнце</v>
      </c>
      <c r="G708" t="str">
        <f>VLOOKUP(B708, Продукция!A:E, 5, FALSE)</f>
        <v>женщины</v>
      </c>
      <c r="H708" t="str">
        <f>VLOOKUP(C708, Ткани!A:F, 2, FALSE)</f>
        <v>драп</v>
      </c>
      <c r="I708" t="str">
        <f>VLOOKUP(C708, Ткани!A:F, 3, FALSE)</f>
        <v>желтый</v>
      </c>
    </row>
    <row r="709" spans="1:9" hidden="1" x14ac:dyDescent="0.25">
      <c r="A709" s="3" t="s">
        <v>794</v>
      </c>
      <c r="B709" s="8" t="s">
        <v>27</v>
      </c>
      <c r="C709" s="3" t="s">
        <v>986</v>
      </c>
      <c r="D709" s="3">
        <v>34</v>
      </c>
      <c r="E709" s="7">
        <v>1015</v>
      </c>
      <c r="F709" t="str">
        <f>VLOOKUP(B709, Продукция!A:E, 2, FALSE)</f>
        <v>бриджи</v>
      </c>
      <c r="G709" t="str">
        <f>VLOOKUP(B709, Продукция!A:E, 5, FALSE)</f>
        <v>девочки</v>
      </c>
      <c r="H709" t="str">
        <f>VLOOKUP(C709, Ткани!A:F, 2, FALSE)</f>
        <v>креп-сатин</v>
      </c>
      <c r="I709" t="str">
        <f>VLOOKUP(C709, Ткани!A:F, 3, FALSE)</f>
        <v>синий</v>
      </c>
    </row>
    <row r="710" spans="1:9" hidden="1" x14ac:dyDescent="0.25">
      <c r="A710" s="3" t="s">
        <v>795</v>
      </c>
      <c r="B710" s="8" t="s">
        <v>63</v>
      </c>
      <c r="C710" s="3" t="s">
        <v>14</v>
      </c>
      <c r="D710" s="3">
        <v>53</v>
      </c>
      <c r="E710" s="7">
        <v>1016</v>
      </c>
      <c r="F710" t="str">
        <f>VLOOKUP(B710, Продукция!A:E, 2, FALSE)</f>
        <v>платье с напуском на талии</v>
      </c>
      <c r="G710" t="str">
        <f>VLOOKUP(B710, Продукция!A:E, 5, FALSE)</f>
        <v>женщины</v>
      </c>
      <c r="H710" t="str">
        <f>VLOOKUP(C710, Ткани!A:F, 2, FALSE)</f>
        <v>батист</v>
      </c>
      <c r="I710" t="str">
        <f>VLOOKUP(C710, Ткани!A:F, 3, FALSE)</f>
        <v>белый</v>
      </c>
    </row>
    <row r="711" spans="1:9" hidden="1" x14ac:dyDescent="0.25">
      <c r="A711" s="3" t="s">
        <v>796</v>
      </c>
      <c r="B711" s="8" t="s">
        <v>72</v>
      </c>
      <c r="C711" s="3" t="s">
        <v>985</v>
      </c>
      <c r="D711" s="3">
        <v>73</v>
      </c>
      <c r="E711" s="7">
        <v>1016</v>
      </c>
      <c r="F711" t="str">
        <f>VLOOKUP(B711, Продукция!A:E, 2, FALSE)</f>
        <v>брюки прямые</v>
      </c>
      <c r="G711" t="str">
        <f>VLOOKUP(B711, Продукция!A:E, 5, FALSE)</f>
        <v>женщины</v>
      </c>
      <c r="H711" t="str">
        <f>VLOOKUP(C711, Ткани!A:F, 2, FALSE)</f>
        <v>крепдешин</v>
      </c>
      <c r="I711" t="str">
        <f>VLOOKUP(C711, Ткани!A:F, 3, FALSE)</f>
        <v>зеленый</v>
      </c>
    </row>
    <row r="712" spans="1:9" hidden="1" x14ac:dyDescent="0.25">
      <c r="A712" s="3" t="s">
        <v>797</v>
      </c>
      <c r="B712" s="8" t="s">
        <v>72</v>
      </c>
      <c r="C712" s="3" t="s">
        <v>997</v>
      </c>
      <c r="D712" s="3">
        <v>76</v>
      </c>
      <c r="E712" s="7">
        <v>1017</v>
      </c>
      <c r="F712" t="str">
        <f>VLOOKUP(B712, Продукция!A:E, 2, FALSE)</f>
        <v>брюки прямые</v>
      </c>
      <c r="G712" t="str">
        <f>VLOOKUP(B712, Продукция!A:E, 5, FALSE)</f>
        <v>женщины</v>
      </c>
      <c r="H712" t="str">
        <f>VLOOKUP(C712, Ткани!A:F, 2, FALSE)</f>
        <v>поплин</v>
      </c>
      <c r="I712" t="str">
        <f>VLOOKUP(C712, Ткани!A:F, 3, FALSE)</f>
        <v>желтый</v>
      </c>
    </row>
    <row r="713" spans="1:9" hidden="1" x14ac:dyDescent="0.25">
      <c r="A713" s="3" t="s">
        <v>798</v>
      </c>
      <c r="B713" s="8" t="s">
        <v>80</v>
      </c>
      <c r="C713" s="3" t="s">
        <v>1004</v>
      </c>
      <c r="D713" s="3">
        <v>115</v>
      </c>
      <c r="E713" s="7">
        <v>1017</v>
      </c>
      <c r="F713" t="str">
        <f>VLOOKUP(B713, Продукция!A:E, 2, FALSE)</f>
        <v>рубашка</v>
      </c>
      <c r="G713" t="str">
        <f>VLOOKUP(B713, Продукция!A:E, 5, FALSE)</f>
        <v>мужчины</v>
      </c>
      <c r="H713" t="str">
        <f>VLOOKUP(C713, Ткани!A:F, 2, FALSE)</f>
        <v>ситец</v>
      </c>
      <c r="I713" t="str">
        <f>VLOOKUP(C713, Ткани!A:F, 3, FALSE)</f>
        <v>белый</v>
      </c>
    </row>
    <row r="714" spans="1:9" hidden="1" x14ac:dyDescent="0.25">
      <c r="A714" s="3" t="s">
        <v>799</v>
      </c>
      <c r="B714" s="8" t="s">
        <v>71</v>
      </c>
      <c r="C714" s="3" t="s">
        <v>18</v>
      </c>
      <c r="D714" s="3">
        <v>57</v>
      </c>
      <c r="E714" s="7">
        <v>1018</v>
      </c>
      <c r="F714" t="str">
        <f>VLOOKUP(B714, Продукция!A:E, 2, FALSE)</f>
        <v>брюки зауженные</v>
      </c>
      <c r="G714" t="str">
        <f>VLOOKUP(B714, Продукция!A:E, 5, FALSE)</f>
        <v>женщины</v>
      </c>
      <c r="H714" t="str">
        <f>VLOOKUP(C714, Ткани!A:F, 2, FALSE)</f>
        <v>бязь</v>
      </c>
      <c r="I714" t="str">
        <f>VLOOKUP(C714, Ткани!A:F, 3, FALSE)</f>
        <v>красный</v>
      </c>
    </row>
    <row r="715" spans="1:9" hidden="1" x14ac:dyDescent="0.25">
      <c r="A715" s="3" t="s">
        <v>800</v>
      </c>
      <c r="B715" s="8" t="s">
        <v>74</v>
      </c>
      <c r="C715" s="3" t="s">
        <v>13</v>
      </c>
      <c r="D715" s="3">
        <v>100</v>
      </c>
      <c r="E715" s="7">
        <v>1018</v>
      </c>
      <c r="F715" t="str">
        <f>VLOOKUP(B715, Продукция!A:E, 2, FALSE)</f>
        <v>брюки клеш</v>
      </c>
      <c r="G715" t="str">
        <f>VLOOKUP(B715, Продукция!A:E, 5, FALSE)</f>
        <v>женщины</v>
      </c>
      <c r="H715" t="str">
        <f>VLOOKUP(C715, Ткани!A:F, 2, FALSE)</f>
        <v>бархат</v>
      </c>
      <c r="I715" t="str">
        <f>VLOOKUP(C715, Ткани!A:F, 3, FALSE)</f>
        <v>черный</v>
      </c>
    </row>
    <row r="716" spans="1:9" hidden="1" x14ac:dyDescent="0.25">
      <c r="A716" s="3" t="s">
        <v>801</v>
      </c>
      <c r="B716" s="8" t="s">
        <v>63</v>
      </c>
      <c r="C716" s="3" t="s">
        <v>8</v>
      </c>
      <c r="D716" s="3">
        <v>81</v>
      </c>
      <c r="E716" s="7">
        <v>1019</v>
      </c>
      <c r="F716" t="str">
        <f>VLOOKUP(B716, Продукция!A:E, 2, FALSE)</f>
        <v>платье с напуском на талии</v>
      </c>
      <c r="G716" t="str">
        <f>VLOOKUP(B716, Продукция!A:E, 5, FALSE)</f>
        <v>женщины</v>
      </c>
      <c r="H716" t="str">
        <f>VLOOKUP(C716, Ткани!A:F, 2, FALSE)</f>
        <v>атлас</v>
      </c>
      <c r="I716" t="str">
        <f>VLOOKUP(C716, Ткани!A:F, 3, FALSE)</f>
        <v>красный</v>
      </c>
    </row>
    <row r="717" spans="1:9" hidden="1" x14ac:dyDescent="0.25">
      <c r="A717" s="3" t="s">
        <v>802</v>
      </c>
      <c r="B717" s="8" t="s">
        <v>73</v>
      </c>
      <c r="C717" s="3" t="s">
        <v>8</v>
      </c>
      <c r="D717" s="3">
        <v>101</v>
      </c>
      <c r="E717" s="7">
        <v>1019</v>
      </c>
      <c r="F717" t="str">
        <f>VLOOKUP(B717, Продукция!A:E, 2, FALSE)</f>
        <v>платье-трансформер</v>
      </c>
      <c r="G717" t="str">
        <f>VLOOKUP(B717, Продукция!A:E, 5, FALSE)</f>
        <v>женщины</v>
      </c>
      <c r="H717" t="str">
        <f>VLOOKUP(C717, Ткани!A:F, 2, FALSE)</f>
        <v>атлас</v>
      </c>
      <c r="I717" t="str">
        <f>VLOOKUP(C717, Ткани!A:F, 3, FALSE)</f>
        <v>красный</v>
      </c>
    </row>
    <row r="718" spans="1:9" hidden="1" x14ac:dyDescent="0.25">
      <c r="A718" s="3" t="s">
        <v>803</v>
      </c>
      <c r="B718" s="8" t="s">
        <v>35</v>
      </c>
      <c r="C718" s="3" t="s">
        <v>21</v>
      </c>
      <c r="D718" s="3">
        <v>63</v>
      </c>
      <c r="E718" s="7">
        <v>1020</v>
      </c>
      <c r="F718" t="str">
        <f>VLOOKUP(B718, Продукция!A:E, 2, FALSE)</f>
        <v>блузка с длинным рукавом</v>
      </c>
      <c r="G718" t="str">
        <f>VLOOKUP(B718, Продукция!A:E, 5, FALSE)</f>
        <v>девочки</v>
      </c>
      <c r="H718" t="str">
        <f>VLOOKUP(C718, Ткани!A:F, 2, FALSE)</f>
        <v>вельвет</v>
      </c>
      <c r="I718" t="str">
        <f>VLOOKUP(C718, Ткани!A:F, 3, FALSE)</f>
        <v>синий</v>
      </c>
    </row>
    <row r="719" spans="1:9" hidden="1" x14ac:dyDescent="0.25">
      <c r="A719" s="3" t="s">
        <v>804</v>
      </c>
      <c r="B719" s="8" t="s">
        <v>53</v>
      </c>
      <c r="C719" s="3" t="s">
        <v>997</v>
      </c>
      <c r="D719" s="3">
        <v>8</v>
      </c>
      <c r="E719" s="7">
        <v>1020</v>
      </c>
      <c r="F719" t="str">
        <f>VLOOKUP(B719, Продукция!A:E, 2, FALSE)</f>
        <v>платье-рубашка</v>
      </c>
      <c r="G719" t="str">
        <f>VLOOKUP(B719, Продукция!A:E, 5, FALSE)</f>
        <v>женщины</v>
      </c>
      <c r="H719" t="str">
        <f>VLOOKUP(C719, Ткани!A:F, 2, FALSE)</f>
        <v>поплин</v>
      </c>
      <c r="I719" t="str">
        <f>VLOOKUP(C719, Ткани!A:F, 3, FALSE)</f>
        <v>желтый</v>
      </c>
    </row>
    <row r="720" spans="1:9" hidden="1" x14ac:dyDescent="0.25">
      <c r="A720" s="3" t="s">
        <v>805</v>
      </c>
      <c r="B720" s="8" t="s">
        <v>70</v>
      </c>
      <c r="C720" s="3" t="s">
        <v>13</v>
      </c>
      <c r="D720" s="3">
        <v>77</v>
      </c>
      <c r="E720" s="7">
        <v>1020</v>
      </c>
      <c r="F720" t="str">
        <f>VLOOKUP(B720, Продукция!A:E, 2, FALSE)</f>
        <v>платье ретро</v>
      </c>
      <c r="G720" t="str">
        <f>VLOOKUP(B720, Продукция!A:E, 5, FALSE)</f>
        <v>женщины</v>
      </c>
      <c r="H720" t="str">
        <f>VLOOKUP(C720, Ткани!A:F, 2, FALSE)</f>
        <v>бархат</v>
      </c>
      <c r="I720" t="str">
        <f>VLOOKUP(C720, Ткани!A:F, 3, FALSE)</f>
        <v>черный</v>
      </c>
    </row>
    <row r="721" spans="1:9" hidden="1" x14ac:dyDescent="0.25">
      <c r="A721" s="3" t="s">
        <v>806</v>
      </c>
      <c r="B721" s="8" t="s">
        <v>31</v>
      </c>
      <c r="C721" s="3" t="s">
        <v>22</v>
      </c>
      <c r="D721" s="3">
        <v>102</v>
      </c>
      <c r="E721" s="7">
        <v>1022</v>
      </c>
      <c r="F721" t="str">
        <f>VLOOKUP(B721, Продукция!A:E, 2, FALSE)</f>
        <v>платье-трапеция</v>
      </c>
      <c r="G721" t="str">
        <f>VLOOKUP(B721, Продукция!A:E, 5, FALSE)</f>
        <v>девочки</v>
      </c>
      <c r="H721" t="str">
        <f>VLOOKUP(C721, Ткани!A:F, 2, FALSE)</f>
        <v>вельвет</v>
      </c>
      <c r="I721" t="str">
        <f>VLOOKUP(C721, Ткани!A:F, 3, FALSE)</f>
        <v>черный</v>
      </c>
    </row>
    <row r="722" spans="1:9" hidden="1" x14ac:dyDescent="0.25">
      <c r="A722" s="3" t="s">
        <v>807</v>
      </c>
      <c r="B722" s="8" t="s">
        <v>67</v>
      </c>
      <c r="C722" s="3" t="s">
        <v>998</v>
      </c>
      <c r="D722" s="3">
        <v>70</v>
      </c>
      <c r="E722" s="7">
        <v>1023</v>
      </c>
      <c r="F722" t="str">
        <f>VLOOKUP(B722, Продукция!A:E, 2, FALSE)</f>
        <v>платье-сарафан</v>
      </c>
      <c r="G722" t="str">
        <f>VLOOKUP(B722, Продукция!A:E, 5, FALSE)</f>
        <v>женщины</v>
      </c>
      <c r="H722" t="str">
        <f>VLOOKUP(C722, Ткани!A:F, 2, FALSE)</f>
        <v>поплин</v>
      </c>
      <c r="I722" t="str">
        <f>VLOOKUP(C722, Ткани!A:F, 3, FALSE)</f>
        <v>зеленый</v>
      </c>
    </row>
    <row r="723" spans="1:9" hidden="1" x14ac:dyDescent="0.25">
      <c r="A723" s="3" t="s">
        <v>808</v>
      </c>
      <c r="B723" s="8" t="s">
        <v>70</v>
      </c>
      <c r="C723" s="3" t="s">
        <v>985</v>
      </c>
      <c r="D723" s="3">
        <v>71</v>
      </c>
      <c r="E723" s="7">
        <v>1023</v>
      </c>
      <c r="F723" t="str">
        <f>VLOOKUP(B723, Продукция!A:E, 2, FALSE)</f>
        <v>платье ретро</v>
      </c>
      <c r="G723" t="str">
        <f>VLOOKUP(B723, Продукция!A:E, 5, FALSE)</f>
        <v>женщины</v>
      </c>
      <c r="H723" t="str">
        <f>VLOOKUP(C723, Ткани!A:F, 2, FALSE)</f>
        <v>крепдешин</v>
      </c>
      <c r="I723" t="str">
        <f>VLOOKUP(C723, Ткани!A:F, 3, FALSE)</f>
        <v>зеленый</v>
      </c>
    </row>
    <row r="724" spans="1:9" hidden="1" x14ac:dyDescent="0.25">
      <c r="A724" s="3" t="s">
        <v>809</v>
      </c>
      <c r="B724" s="8" t="s">
        <v>31</v>
      </c>
      <c r="C724" s="3" t="s">
        <v>12</v>
      </c>
      <c r="D724" s="3">
        <v>11</v>
      </c>
      <c r="E724" s="7">
        <v>1023</v>
      </c>
      <c r="F724" t="str">
        <f>VLOOKUP(B724, Продукция!A:E, 2, FALSE)</f>
        <v>платье-трапеция</v>
      </c>
      <c r="G724" t="str">
        <f>VLOOKUP(B724, Продукция!A:E, 5, FALSE)</f>
        <v>девочки</v>
      </c>
      <c r="H724" t="str">
        <f>VLOOKUP(C724, Ткани!A:F, 2, FALSE)</f>
        <v>бархат</v>
      </c>
      <c r="I724" t="str">
        <f>VLOOKUP(C724, Ткани!A:F, 3, FALSE)</f>
        <v>синий</v>
      </c>
    </row>
    <row r="725" spans="1:9" hidden="1" x14ac:dyDescent="0.25">
      <c r="A725" s="3" t="s">
        <v>810</v>
      </c>
      <c r="B725" s="8" t="s">
        <v>34</v>
      </c>
      <c r="C725" s="3" t="s">
        <v>994</v>
      </c>
      <c r="D725" s="3">
        <v>34</v>
      </c>
      <c r="E725" s="7">
        <v>1024</v>
      </c>
      <c r="F725" t="str">
        <f>VLOOKUP(B725, Продукция!A:E, 2, FALSE)</f>
        <v>платье с кокеткой</v>
      </c>
      <c r="G725" t="str">
        <f>VLOOKUP(B725, Продукция!A:E, 5, FALSE)</f>
        <v>девочки</v>
      </c>
      <c r="H725" t="str">
        <f>VLOOKUP(C725, Ткани!A:F, 2, FALSE)</f>
        <v>муслин</v>
      </c>
      <c r="I725" t="str">
        <f>VLOOKUP(C725, Ткани!A:F, 3, FALSE)</f>
        <v>синий</v>
      </c>
    </row>
    <row r="726" spans="1:9" hidden="1" x14ac:dyDescent="0.25">
      <c r="A726" s="3" t="s">
        <v>811</v>
      </c>
      <c r="B726" s="8" t="s">
        <v>25</v>
      </c>
      <c r="C726" s="3" t="s">
        <v>8</v>
      </c>
      <c r="D726" s="3">
        <v>13</v>
      </c>
      <c r="E726" s="7">
        <v>1024</v>
      </c>
      <c r="F726" t="str">
        <f>VLOOKUP(B726, Продукция!A:E, 2, FALSE)</f>
        <v>юбка со складками</v>
      </c>
      <c r="G726" t="str">
        <f>VLOOKUP(B726, Продукция!A:E, 5, FALSE)</f>
        <v>девочки</v>
      </c>
      <c r="H726" t="str">
        <f>VLOOKUP(C726, Ткани!A:F, 2, FALSE)</f>
        <v>атлас</v>
      </c>
      <c r="I726" t="str">
        <f>VLOOKUP(C726, Ткани!A:F, 3, FALSE)</f>
        <v>красный</v>
      </c>
    </row>
    <row r="727" spans="1:9" hidden="1" x14ac:dyDescent="0.25">
      <c r="A727" s="3" t="s">
        <v>812</v>
      </c>
      <c r="B727" s="8" t="s">
        <v>55</v>
      </c>
      <c r="C727" s="3" t="s">
        <v>978</v>
      </c>
      <c r="D727" s="3">
        <v>66</v>
      </c>
      <c r="E727" s="7">
        <v>1025</v>
      </c>
      <c r="F727" t="str">
        <f>VLOOKUP(B727, Продукция!A:E, 2, FALSE)</f>
        <v>платье с запахом</v>
      </c>
      <c r="G727" t="str">
        <f>VLOOKUP(B727, Продукция!A:E, 5, FALSE)</f>
        <v>женщины</v>
      </c>
      <c r="H727" t="str">
        <f>VLOOKUP(C727, Ткани!A:F, 2, FALSE)</f>
        <v>джинса</v>
      </c>
      <c r="I727" t="str">
        <f>VLOOKUP(C727, Ткани!A:F, 3, FALSE)</f>
        <v>зеленый</v>
      </c>
    </row>
    <row r="728" spans="1:9" hidden="1" x14ac:dyDescent="0.25">
      <c r="A728" s="3" t="s">
        <v>813</v>
      </c>
      <c r="B728" s="8" t="s">
        <v>42</v>
      </c>
      <c r="C728" s="3" t="s">
        <v>1004</v>
      </c>
      <c r="D728" s="3">
        <v>82</v>
      </c>
      <c r="E728" s="7">
        <v>1027</v>
      </c>
      <c r="F728" t="str">
        <f>VLOOKUP(B728, Продукция!A:E, 2, FALSE)</f>
        <v>юбка полусолнце</v>
      </c>
      <c r="G728" t="str">
        <f>VLOOKUP(B728, Продукция!A:E, 5, FALSE)</f>
        <v>женщины</v>
      </c>
      <c r="H728" t="str">
        <f>VLOOKUP(C728, Ткани!A:F, 2, FALSE)</f>
        <v>ситец</v>
      </c>
      <c r="I728" t="str">
        <f>VLOOKUP(C728, Ткани!A:F, 3, FALSE)</f>
        <v>белый</v>
      </c>
    </row>
    <row r="729" spans="1:9" hidden="1" x14ac:dyDescent="0.25">
      <c r="A729" s="3" t="s">
        <v>814</v>
      </c>
      <c r="B729" s="8" t="s">
        <v>66</v>
      </c>
      <c r="C729" s="3" t="s">
        <v>17</v>
      </c>
      <c r="D729" s="3">
        <v>62</v>
      </c>
      <c r="E729" s="7">
        <v>1027</v>
      </c>
      <c r="F729" t="str">
        <f>VLOOKUP(B729, Продукция!A:E, 2, FALSE)</f>
        <v>платье макси</v>
      </c>
      <c r="G729" t="str">
        <f>VLOOKUP(B729, Продукция!A:E, 5, FALSE)</f>
        <v>женщины</v>
      </c>
      <c r="H729" t="str">
        <f>VLOOKUP(C729, Ткани!A:F, 2, FALSE)</f>
        <v>бязь</v>
      </c>
      <c r="I729" t="str">
        <f>VLOOKUP(C729, Ткани!A:F, 3, FALSE)</f>
        <v>белый</v>
      </c>
    </row>
    <row r="730" spans="1:9" hidden="1" x14ac:dyDescent="0.25">
      <c r="A730" s="3" t="s">
        <v>815</v>
      </c>
      <c r="B730" s="8" t="s">
        <v>69</v>
      </c>
      <c r="C730" s="3" t="s">
        <v>988</v>
      </c>
      <c r="D730" s="3">
        <v>102</v>
      </c>
      <c r="E730" s="7">
        <v>1027</v>
      </c>
      <c r="F730" t="str">
        <f>VLOOKUP(B730, Продукция!A:E, 2, FALSE)</f>
        <v>юбка с оборкой</v>
      </c>
      <c r="G730" t="str">
        <f>VLOOKUP(B730, Продукция!A:E, 5, FALSE)</f>
        <v>женщины</v>
      </c>
      <c r="H730" t="str">
        <f>VLOOKUP(C730, Ткани!A:F, 2, FALSE)</f>
        <v>креп-сатин</v>
      </c>
      <c r="I730" t="str">
        <f>VLOOKUP(C730, Ткани!A:F, 3, FALSE)</f>
        <v>желтый</v>
      </c>
    </row>
    <row r="731" spans="1:9" hidden="1" x14ac:dyDescent="0.25">
      <c r="A731" s="3" t="s">
        <v>816</v>
      </c>
      <c r="B731" s="8" t="s">
        <v>60</v>
      </c>
      <c r="C731" s="3" t="s">
        <v>1003</v>
      </c>
      <c r="D731" s="3">
        <v>102</v>
      </c>
      <c r="E731" s="7">
        <v>1028</v>
      </c>
      <c r="F731" t="str">
        <f>VLOOKUP(B731, Продукция!A:E, 2, FALSE)</f>
        <v>блузка с длинным рукавом</v>
      </c>
      <c r="G731" t="str">
        <f>VLOOKUP(B731, Продукция!A:E, 5, FALSE)</f>
        <v>женщины</v>
      </c>
      <c r="H731" t="str">
        <f>VLOOKUP(C731, Ткани!A:F, 2, FALSE)</f>
        <v>ситец</v>
      </c>
      <c r="I731" t="str">
        <f>VLOOKUP(C731, Ткани!A:F, 3, FALSE)</f>
        <v>красный</v>
      </c>
    </row>
    <row r="732" spans="1:9" hidden="1" x14ac:dyDescent="0.25">
      <c r="A732" s="3" t="s">
        <v>817</v>
      </c>
      <c r="B732" s="8" t="s">
        <v>26</v>
      </c>
      <c r="C732" s="3" t="s">
        <v>13</v>
      </c>
      <c r="D732" s="3">
        <v>1</v>
      </c>
      <c r="E732" s="7">
        <v>1028</v>
      </c>
      <c r="F732" t="str">
        <f>VLOOKUP(B732, Продукция!A:E, 2, FALSE)</f>
        <v>юбка солнце</v>
      </c>
      <c r="G732" t="str">
        <f>VLOOKUP(B732, Продукция!A:E, 5, FALSE)</f>
        <v>девочки</v>
      </c>
      <c r="H732" t="str">
        <f>VLOOKUP(C732, Ткани!A:F, 2, FALSE)</f>
        <v>бархат</v>
      </c>
      <c r="I732" t="str">
        <f>VLOOKUP(C732, Ткани!A:F, 3, FALSE)</f>
        <v>черный</v>
      </c>
    </row>
    <row r="733" spans="1:9" hidden="1" x14ac:dyDescent="0.25">
      <c r="A733" s="3" t="s">
        <v>818</v>
      </c>
      <c r="B733" s="8" t="s">
        <v>66</v>
      </c>
      <c r="C733" s="3" t="s">
        <v>991</v>
      </c>
      <c r="D733" s="3">
        <v>97</v>
      </c>
      <c r="E733" s="7">
        <v>1028</v>
      </c>
      <c r="F733" t="str">
        <f>VLOOKUP(B733, Продукция!A:E, 2, FALSE)</f>
        <v>платье макси</v>
      </c>
      <c r="G733" t="str">
        <f>VLOOKUP(B733, Продукция!A:E, 5, FALSE)</f>
        <v>женщины</v>
      </c>
      <c r="H733" t="str">
        <f>VLOOKUP(C733, Ткани!A:F, 2, FALSE)</f>
        <v>лён</v>
      </c>
      <c r="I733" t="str">
        <f>VLOOKUP(C733, Ткани!A:F, 3, FALSE)</f>
        <v>синий</v>
      </c>
    </row>
    <row r="734" spans="1:9" hidden="1" x14ac:dyDescent="0.25">
      <c r="A734" s="3" t="s">
        <v>819</v>
      </c>
      <c r="B734" s="8" t="s">
        <v>33</v>
      </c>
      <c r="C734" s="3" t="s">
        <v>11</v>
      </c>
      <c r="D734" s="3">
        <v>111</v>
      </c>
      <c r="E734" s="7">
        <v>1029</v>
      </c>
      <c r="F734" t="str">
        <f>VLOOKUP(B734, Продукция!A:E, 2, FALSE)</f>
        <v>платье прямое</v>
      </c>
      <c r="G734" t="str">
        <f>VLOOKUP(B734, Продукция!A:E, 5, FALSE)</f>
        <v>девочки</v>
      </c>
      <c r="H734" t="str">
        <f>VLOOKUP(C734, Ткани!A:F, 2, FALSE)</f>
        <v>бархат</v>
      </c>
      <c r="I734" t="str">
        <f>VLOOKUP(C734, Ткани!A:F, 3, FALSE)</f>
        <v>красный</v>
      </c>
    </row>
    <row r="735" spans="1:9" hidden="1" x14ac:dyDescent="0.25">
      <c r="A735" s="3" t="s">
        <v>820</v>
      </c>
      <c r="B735" s="8" t="s">
        <v>33</v>
      </c>
      <c r="C735" s="3" t="s">
        <v>15</v>
      </c>
      <c r="D735" s="3">
        <v>113</v>
      </c>
      <c r="E735" s="7">
        <v>1029</v>
      </c>
      <c r="F735" t="str">
        <f>VLOOKUP(B735, Продукция!A:E, 2, FALSE)</f>
        <v>платье прямое</v>
      </c>
      <c r="G735" t="str">
        <f>VLOOKUP(B735, Продукция!A:E, 5, FALSE)</f>
        <v>девочки</v>
      </c>
      <c r="H735" t="str">
        <f>VLOOKUP(C735, Ткани!A:F, 2, FALSE)</f>
        <v>батист</v>
      </c>
      <c r="I735" t="str">
        <f>VLOOKUP(C735, Ткани!A:F, 3, FALSE)</f>
        <v>голубой</v>
      </c>
    </row>
    <row r="736" spans="1:9" hidden="1" x14ac:dyDescent="0.25">
      <c r="A736" s="3" t="s">
        <v>821</v>
      </c>
      <c r="B736" s="8" t="s">
        <v>42</v>
      </c>
      <c r="C736" s="3" t="s">
        <v>22</v>
      </c>
      <c r="D736" s="3">
        <v>99</v>
      </c>
      <c r="E736" s="7">
        <v>1029</v>
      </c>
      <c r="F736" t="str">
        <f>VLOOKUP(B736, Продукция!A:E, 2, FALSE)</f>
        <v>юбка полусолнце</v>
      </c>
      <c r="G736" t="str">
        <f>VLOOKUP(B736, Продукция!A:E, 5, FALSE)</f>
        <v>женщины</v>
      </c>
      <c r="H736" t="str">
        <f>VLOOKUP(C736, Ткани!A:F, 2, FALSE)</f>
        <v>вельвет</v>
      </c>
      <c r="I736" t="str">
        <f>VLOOKUP(C736, Ткани!A:F, 3, FALSE)</f>
        <v>черный</v>
      </c>
    </row>
    <row r="737" spans="1:9" hidden="1" x14ac:dyDescent="0.25">
      <c r="A737" s="3" t="s">
        <v>822</v>
      </c>
      <c r="B737" s="8" t="s">
        <v>28</v>
      </c>
      <c r="C737" s="3" t="s">
        <v>21</v>
      </c>
      <c r="D737" s="3">
        <v>120</v>
      </c>
      <c r="E737" s="7">
        <v>1029</v>
      </c>
      <c r="F737" t="str">
        <f>VLOOKUP(B737, Продукция!A:E, 2, FALSE)</f>
        <v>капри</v>
      </c>
      <c r="G737" t="str">
        <f>VLOOKUP(B737, Продукция!A:E, 5, FALSE)</f>
        <v>девочки</v>
      </c>
      <c r="H737" t="str">
        <f>VLOOKUP(C737, Ткани!A:F, 2, FALSE)</f>
        <v>вельвет</v>
      </c>
      <c r="I737" t="str">
        <f>VLOOKUP(C737, Ткани!A:F, 3, FALSE)</f>
        <v>синий</v>
      </c>
    </row>
    <row r="738" spans="1:9" hidden="1" x14ac:dyDescent="0.25">
      <c r="A738" s="3" t="s">
        <v>823</v>
      </c>
      <c r="B738" s="8" t="s">
        <v>30</v>
      </c>
      <c r="C738" s="3" t="s">
        <v>11</v>
      </c>
      <c r="D738" s="3">
        <v>33</v>
      </c>
      <c r="E738" s="7">
        <v>1029</v>
      </c>
      <c r="F738" t="str">
        <f>VLOOKUP(B738, Продукция!A:E, 2, FALSE)</f>
        <v>юбка с оборкой</v>
      </c>
      <c r="G738" t="str">
        <f>VLOOKUP(B738, Продукция!A:E, 5, FALSE)</f>
        <v>девочки</v>
      </c>
      <c r="H738" t="str">
        <f>VLOOKUP(C738, Ткани!A:F, 2, FALSE)</f>
        <v>бархат</v>
      </c>
      <c r="I738" t="str">
        <f>VLOOKUP(C738, Ткани!A:F, 3, FALSE)</f>
        <v>красный</v>
      </c>
    </row>
    <row r="739" spans="1:9" hidden="1" x14ac:dyDescent="0.25">
      <c r="A739" s="3" t="s">
        <v>824</v>
      </c>
      <c r="B739" s="8" t="s">
        <v>62</v>
      </c>
      <c r="C739" s="3" t="s">
        <v>993</v>
      </c>
      <c r="D739" s="3">
        <v>107</v>
      </c>
      <c r="E739" s="7">
        <v>1030</v>
      </c>
      <c r="F739" t="str">
        <f>VLOOKUP(B739, Продукция!A:E, 2, FALSE)</f>
        <v>платье-халат</v>
      </c>
      <c r="G739" t="str">
        <f>VLOOKUP(B739, Продукция!A:E, 5, FALSE)</f>
        <v>женщины</v>
      </c>
      <c r="H739" t="str">
        <f>VLOOKUP(C739, Ткани!A:F, 2, FALSE)</f>
        <v>лён</v>
      </c>
      <c r="I739" t="str">
        <f>VLOOKUP(C739, Ткани!A:F, 3, FALSE)</f>
        <v>красный</v>
      </c>
    </row>
    <row r="740" spans="1:9" hidden="1" x14ac:dyDescent="0.25">
      <c r="A740" s="3" t="s">
        <v>825</v>
      </c>
      <c r="B740" s="8" t="s">
        <v>68</v>
      </c>
      <c r="C740" s="3" t="s">
        <v>15</v>
      </c>
      <c r="D740" s="3">
        <v>41</v>
      </c>
      <c r="E740" s="7">
        <v>1030</v>
      </c>
      <c r="F740" t="str">
        <f>VLOOKUP(B740, Продукция!A:E, 2, FALSE)</f>
        <v>платье с кокеткой</v>
      </c>
      <c r="G740" t="str">
        <f>VLOOKUP(B740, Продукция!A:E, 5, FALSE)</f>
        <v>женщины</v>
      </c>
      <c r="H740" t="str">
        <f>VLOOKUP(C740, Ткани!A:F, 2, FALSE)</f>
        <v>батист</v>
      </c>
      <c r="I740" t="str">
        <f>VLOOKUP(C740, Ткани!A:F, 3, FALSE)</f>
        <v>голубой</v>
      </c>
    </row>
    <row r="741" spans="1:9" hidden="1" x14ac:dyDescent="0.25">
      <c r="A741" s="3" t="s">
        <v>826</v>
      </c>
      <c r="B741" s="8" t="s">
        <v>73</v>
      </c>
      <c r="C741" s="3" t="s">
        <v>14</v>
      </c>
      <c r="D741" s="3">
        <v>35</v>
      </c>
      <c r="E741" s="7">
        <v>1030</v>
      </c>
      <c r="F741" t="str">
        <f>VLOOKUP(B741, Продукция!A:E, 2, FALSE)</f>
        <v>платье-трансформер</v>
      </c>
      <c r="G741" t="str">
        <f>VLOOKUP(B741, Продукция!A:E, 5, FALSE)</f>
        <v>женщины</v>
      </c>
      <c r="H741" t="str">
        <f>VLOOKUP(C741, Ткани!A:F, 2, FALSE)</f>
        <v>батист</v>
      </c>
      <c r="I741" t="str">
        <f>VLOOKUP(C741, Ткани!A:F, 3, FALSE)</f>
        <v>белый</v>
      </c>
    </row>
    <row r="742" spans="1:9" hidden="1" x14ac:dyDescent="0.25">
      <c r="A742" s="3" t="s">
        <v>827</v>
      </c>
      <c r="B742" s="8" t="s">
        <v>78</v>
      </c>
      <c r="C742" s="3" t="s">
        <v>977</v>
      </c>
      <c r="D742" s="3">
        <v>82</v>
      </c>
      <c r="E742" s="7">
        <v>1030</v>
      </c>
      <c r="F742" t="str">
        <f>VLOOKUP(B742, Продукция!A:E, 2, FALSE)</f>
        <v>бермуды</v>
      </c>
      <c r="G742" t="str">
        <f>VLOOKUP(B742, Продукция!A:E, 5, FALSE)</f>
        <v>мальчики</v>
      </c>
      <c r="H742" t="str">
        <f>VLOOKUP(C742, Ткани!A:F, 2, FALSE)</f>
        <v>джинса</v>
      </c>
      <c r="I742" t="str">
        <f>VLOOKUP(C742, Ткани!A:F, 3, FALSE)</f>
        <v>красный</v>
      </c>
    </row>
    <row r="743" spans="1:9" hidden="1" x14ac:dyDescent="0.25">
      <c r="A743" s="3" t="s">
        <v>828</v>
      </c>
      <c r="B743" s="8" t="s">
        <v>24</v>
      </c>
      <c r="C743" s="3" t="s">
        <v>1001</v>
      </c>
      <c r="D743" s="3">
        <v>42</v>
      </c>
      <c r="E743" s="7">
        <v>1031</v>
      </c>
      <c r="F743" t="str">
        <f>VLOOKUP(B743, Продукция!A:E, 2, FALSE)</f>
        <v>юбка с запахом</v>
      </c>
      <c r="G743" t="str">
        <f>VLOOKUP(B743, Продукция!A:E, 5, FALSE)</f>
        <v>девочки</v>
      </c>
      <c r="H743" t="str">
        <f>VLOOKUP(C743, Ткани!A:F, 2, FALSE)</f>
        <v>сатин</v>
      </c>
      <c r="I743" t="str">
        <f>VLOOKUP(C743, Ткани!A:F, 3, FALSE)</f>
        <v>синий</v>
      </c>
    </row>
    <row r="744" spans="1:9" hidden="1" x14ac:dyDescent="0.25">
      <c r="A744" s="3" t="s">
        <v>829</v>
      </c>
      <c r="B744" s="8" t="s">
        <v>76</v>
      </c>
      <c r="C744" s="3" t="s">
        <v>1005</v>
      </c>
      <c r="D744" s="3">
        <v>62</v>
      </c>
      <c r="E744" s="7">
        <v>1031</v>
      </c>
      <c r="F744" t="str">
        <f>VLOOKUP(B744, Продукция!A:E, 2, FALSE)</f>
        <v>рубашка</v>
      </c>
      <c r="G744" t="str">
        <f>VLOOKUP(B744, Продукция!A:E, 5, FALSE)</f>
        <v>мальчики</v>
      </c>
      <c r="H744" t="str">
        <f>VLOOKUP(C744, Ткани!A:F, 2, FALSE)</f>
        <v>ситец</v>
      </c>
      <c r="I744" t="str">
        <f>VLOOKUP(C744, Ткани!A:F, 3, FALSE)</f>
        <v>коричневый</v>
      </c>
    </row>
    <row r="745" spans="1:9" hidden="1" x14ac:dyDescent="0.25">
      <c r="A745" s="3" t="s">
        <v>830</v>
      </c>
      <c r="B745" s="8" t="s">
        <v>83</v>
      </c>
      <c r="C745" s="3" t="s">
        <v>978</v>
      </c>
      <c r="D745" s="3">
        <v>82</v>
      </c>
      <c r="E745" s="7">
        <v>1031</v>
      </c>
      <c r="F745" t="str">
        <f>VLOOKUP(B745, Продукция!A:E, 2, FALSE)</f>
        <v>брюки прямые</v>
      </c>
      <c r="G745" t="str">
        <f>VLOOKUP(B745, Продукция!A:E, 5, FALSE)</f>
        <v>мужчины</v>
      </c>
      <c r="H745" t="str">
        <f>VLOOKUP(C745, Ткани!A:F, 2, FALSE)</f>
        <v>джинса</v>
      </c>
      <c r="I745" t="str">
        <f>VLOOKUP(C745, Ткани!A:F, 3, FALSE)</f>
        <v>зеленый</v>
      </c>
    </row>
    <row r="746" spans="1:9" hidden="1" x14ac:dyDescent="0.25">
      <c r="A746" s="3" t="s">
        <v>831</v>
      </c>
      <c r="B746" s="8" t="s">
        <v>29</v>
      </c>
      <c r="C746" s="3" t="s">
        <v>992</v>
      </c>
      <c r="D746" s="3">
        <v>15</v>
      </c>
      <c r="E746" s="7">
        <v>1031</v>
      </c>
      <c r="F746" t="str">
        <f>VLOOKUP(B746, Продукция!A:E, 2, FALSE)</f>
        <v>рубашка</v>
      </c>
      <c r="G746" t="str">
        <f>VLOOKUP(B746, Продукция!A:E, 5, FALSE)</f>
        <v>девочки</v>
      </c>
      <c r="H746" t="str">
        <f>VLOOKUP(C746, Ткани!A:F, 2, FALSE)</f>
        <v>лён</v>
      </c>
      <c r="I746" t="str">
        <f>VLOOKUP(C746, Ткани!A:F, 3, FALSE)</f>
        <v>желтый</v>
      </c>
    </row>
    <row r="747" spans="1:9" hidden="1" x14ac:dyDescent="0.25">
      <c r="A747" s="3" t="s">
        <v>832</v>
      </c>
      <c r="B747" s="8" t="s">
        <v>31</v>
      </c>
      <c r="C747" s="3" t="s">
        <v>998</v>
      </c>
      <c r="D747" s="3">
        <v>69</v>
      </c>
      <c r="E747" s="7">
        <v>1032</v>
      </c>
      <c r="F747" t="str">
        <f>VLOOKUP(B747, Продукция!A:E, 2, FALSE)</f>
        <v>платье-трапеция</v>
      </c>
      <c r="G747" t="str">
        <f>VLOOKUP(B747, Продукция!A:E, 5, FALSE)</f>
        <v>девочки</v>
      </c>
      <c r="H747" t="str">
        <f>VLOOKUP(C747, Ткани!A:F, 2, FALSE)</f>
        <v>поплин</v>
      </c>
      <c r="I747" t="str">
        <f>VLOOKUP(C747, Ткани!A:F, 3, FALSE)</f>
        <v>зеленый</v>
      </c>
    </row>
    <row r="748" spans="1:9" hidden="1" x14ac:dyDescent="0.25">
      <c r="A748" s="3" t="s">
        <v>833</v>
      </c>
      <c r="B748" s="8" t="s">
        <v>44</v>
      </c>
      <c r="C748" s="3" t="s">
        <v>994</v>
      </c>
      <c r="D748" s="3">
        <v>20</v>
      </c>
      <c r="E748" s="7">
        <v>1033</v>
      </c>
      <c r="F748" t="str">
        <f>VLOOKUP(B748, Продукция!A:E, 2, FALSE)</f>
        <v>юбка солнце</v>
      </c>
      <c r="G748" t="str">
        <f>VLOOKUP(B748, Продукция!A:E, 5, FALSE)</f>
        <v>женщины</v>
      </c>
      <c r="H748" t="str">
        <f>VLOOKUP(C748, Ткани!A:F, 2, FALSE)</f>
        <v>муслин</v>
      </c>
      <c r="I748" t="str">
        <f>VLOOKUP(C748, Ткани!A:F, 3, FALSE)</f>
        <v>синий</v>
      </c>
    </row>
    <row r="749" spans="1:9" hidden="1" x14ac:dyDescent="0.25">
      <c r="A749" s="3" t="s">
        <v>834</v>
      </c>
      <c r="B749" s="8" t="s">
        <v>50</v>
      </c>
      <c r="C749" s="3" t="s">
        <v>982</v>
      </c>
      <c r="D749" s="3">
        <v>96</v>
      </c>
      <c r="E749" s="7">
        <v>1033</v>
      </c>
      <c r="F749" t="str">
        <f>VLOOKUP(B749, Продукция!A:E, 2, FALSE)</f>
        <v>капри</v>
      </c>
      <c r="G749" t="str">
        <f>VLOOKUP(B749, Продукция!A:E, 5, FALSE)</f>
        <v>женщины</v>
      </c>
      <c r="H749" t="str">
        <f>VLOOKUP(C749, Ткани!A:F, 2, FALSE)</f>
        <v>драп</v>
      </c>
      <c r="I749" t="str">
        <f>VLOOKUP(C749, Ткани!A:F, 3, FALSE)</f>
        <v>красный</v>
      </c>
    </row>
    <row r="750" spans="1:9" hidden="1" x14ac:dyDescent="0.25">
      <c r="A750" s="3" t="s">
        <v>835</v>
      </c>
      <c r="B750" s="8" t="s">
        <v>53</v>
      </c>
      <c r="C750" s="3" t="s">
        <v>21</v>
      </c>
      <c r="D750" s="3">
        <v>3</v>
      </c>
      <c r="E750" s="7">
        <v>1033</v>
      </c>
      <c r="F750" t="str">
        <f>VLOOKUP(B750, Продукция!A:E, 2, FALSE)</f>
        <v>платье-рубашка</v>
      </c>
      <c r="G750" t="str">
        <f>VLOOKUP(B750, Продукция!A:E, 5, FALSE)</f>
        <v>женщины</v>
      </c>
      <c r="H750" t="str">
        <f>VLOOKUP(C750, Ткани!A:F, 2, FALSE)</f>
        <v>вельвет</v>
      </c>
      <c r="I750" t="str">
        <f>VLOOKUP(C750, Ткани!A:F, 3, FALSE)</f>
        <v>синий</v>
      </c>
    </row>
    <row r="751" spans="1:9" hidden="1" x14ac:dyDescent="0.25">
      <c r="A751" s="3" t="s">
        <v>836</v>
      </c>
      <c r="B751" s="8" t="s">
        <v>72</v>
      </c>
      <c r="C751" s="3" t="s">
        <v>983</v>
      </c>
      <c r="D751" s="3">
        <v>64</v>
      </c>
      <c r="E751" s="7">
        <v>1033</v>
      </c>
      <c r="F751" t="str">
        <f>VLOOKUP(B751, Продукция!A:E, 2, FALSE)</f>
        <v>брюки прямые</v>
      </c>
      <c r="G751" t="str">
        <f>VLOOKUP(B751, Продукция!A:E, 5, FALSE)</f>
        <v>женщины</v>
      </c>
      <c r="H751" t="str">
        <f>VLOOKUP(C751, Ткани!A:F, 2, FALSE)</f>
        <v>крепдешин</v>
      </c>
      <c r="I751" t="str">
        <f>VLOOKUP(C751, Ткани!A:F, 3, FALSE)</f>
        <v>синий</v>
      </c>
    </row>
    <row r="752" spans="1:9" hidden="1" x14ac:dyDescent="0.25">
      <c r="A752" s="3" t="s">
        <v>837</v>
      </c>
      <c r="B752" s="8" t="s">
        <v>73</v>
      </c>
      <c r="C752" s="3" t="s">
        <v>982</v>
      </c>
      <c r="D752" s="3">
        <v>110</v>
      </c>
      <c r="E752" s="7">
        <v>1033</v>
      </c>
      <c r="F752" t="str">
        <f>VLOOKUP(B752, Продукция!A:E, 2, FALSE)</f>
        <v>платье-трансформер</v>
      </c>
      <c r="G752" t="str">
        <f>VLOOKUP(B752, Продукция!A:E, 5, FALSE)</f>
        <v>женщины</v>
      </c>
      <c r="H752" t="str">
        <f>VLOOKUP(C752, Ткани!A:F, 2, FALSE)</f>
        <v>драп</v>
      </c>
      <c r="I752" t="str">
        <f>VLOOKUP(C752, Ткани!A:F, 3, FALSE)</f>
        <v>красный</v>
      </c>
    </row>
    <row r="753" spans="1:9" hidden="1" x14ac:dyDescent="0.25">
      <c r="A753" s="3" t="s">
        <v>838</v>
      </c>
      <c r="B753" s="8" t="s">
        <v>37</v>
      </c>
      <c r="C753" s="3" t="s">
        <v>988</v>
      </c>
      <c r="D753" s="3">
        <v>45</v>
      </c>
      <c r="E753" s="7">
        <v>1034</v>
      </c>
      <c r="F753" t="str">
        <f>VLOOKUP(B753, Продукция!A:E, 2, FALSE)</f>
        <v>брюки прямые</v>
      </c>
      <c r="G753" t="str">
        <f>VLOOKUP(B753, Продукция!A:E, 5, FALSE)</f>
        <v>девочки</v>
      </c>
      <c r="H753" t="str">
        <f>VLOOKUP(C753, Ткани!A:F, 2, FALSE)</f>
        <v>креп-сатин</v>
      </c>
      <c r="I753" t="str">
        <f>VLOOKUP(C753, Ткани!A:F, 3, FALSE)</f>
        <v>желтый</v>
      </c>
    </row>
    <row r="754" spans="1:9" hidden="1" x14ac:dyDescent="0.25">
      <c r="A754" s="3" t="s">
        <v>839</v>
      </c>
      <c r="B754" s="8" t="s">
        <v>67</v>
      </c>
      <c r="C754" s="3" t="s">
        <v>16</v>
      </c>
      <c r="D754" s="3">
        <v>92</v>
      </c>
      <c r="E754" s="7">
        <v>1036</v>
      </c>
      <c r="F754" t="str">
        <f>VLOOKUP(B754, Продукция!A:E, 2, FALSE)</f>
        <v>платье-сарафан</v>
      </c>
      <c r="G754" t="str">
        <f>VLOOKUP(B754, Продукция!A:E, 5, FALSE)</f>
        <v>женщины</v>
      </c>
      <c r="H754" t="str">
        <f>VLOOKUP(C754, Ткани!A:F, 2, FALSE)</f>
        <v>батист</v>
      </c>
      <c r="I754" t="str">
        <f>VLOOKUP(C754, Ткани!A:F, 3, FALSE)</f>
        <v>розовый</v>
      </c>
    </row>
    <row r="755" spans="1:9" hidden="1" x14ac:dyDescent="0.25">
      <c r="A755" s="3" t="s">
        <v>840</v>
      </c>
      <c r="B755" s="8" t="s">
        <v>67</v>
      </c>
      <c r="C755" s="3" t="s">
        <v>982</v>
      </c>
      <c r="D755" s="3">
        <v>101</v>
      </c>
      <c r="E755" s="7">
        <v>1036</v>
      </c>
      <c r="F755" t="str">
        <f>VLOOKUP(B755, Продукция!A:E, 2, FALSE)</f>
        <v>платье-сарафан</v>
      </c>
      <c r="G755" t="str">
        <f>VLOOKUP(B755, Продукция!A:E, 5, FALSE)</f>
        <v>женщины</v>
      </c>
      <c r="H755" t="str">
        <f>VLOOKUP(C755, Ткани!A:F, 2, FALSE)</f>
        <v>драп</v>
      </c>
      <c r="I755" t="str">
        <f>VLOOKUP(C755, Ткани!A:F, 3, FALSE)</f>
        <v>красный</v>
      </c>
    </row>
    <row r="756" spans="1:9" hidden="1" x14ac:dyDescent="0.25">
      <c r="A756" s="3" t="s">
        <v>841</v>
      </c>
      <c r="B756" s="8" t="s">
        <v>71</v>
      </c>
      <c r="C756" s="3" t="s">
        <v>988</v>
      </c>
      <c r="D756" s="3">
        <v>79</v>
      </c>
      <c r="E756" s="7">
        <v>1036</v>
      </c>
      <c r="F756" t="str">
        <f>VLOOKUP(B756, Продукция!A:E, 2, FALSE)</f>
        <v>брюки зауженные</v>
      </c>
      <c r="G756" t="str">
        <f>VLOOKUP(B756, Продукция!A:E, 5, FALSE)</f>
        <v>женщины</v>
      </c>
      <c r="H756" t="str">
        <f>VLOOKUP(C756, Ткани!A:F, 2, FALSE)</f>
        <v>креп-сатин</v>
      </c>
      <c r="I756" t="str">
        <f>VLOOKUP(C756, Ткани!A:F, 3, FALSE)</f>
        <v>желтый</v>
      </c>
    </row>
    <row r="757" spans="1:9" hidden="1" x14ac:dyDescent="0.25">
      <c r="A757" s="3" t="s">
        <v>842</v>
      </c>
      <c r="B757" s="8" t="s">
        <v>73</v>
      </c>
      <c r="C757" s="3" t="s">
        <v>992</v>
      </c>
      <c r="D757" s="3">
        <v>90</v>
      </c>
      <c r="E757" s="7">
        <v>1037</v>
      </c>
      <c r="F757" t="str">
        <f>VLOOKUP(B757, Продукция!A:E, 2, FALSE)</f>
        <v>платье-трансформер</v>
      </c>
      <c r="G757" t="str">
        <f>VLOOKUP(B757, Продукция!A:E, 5, FALSE)</f>
        <v>женщины</v>
      </c>
      <c r="H757" t="str">
        <f>VLOOKUP(C757, Ткани!A:F, 2, FALSE)</f>
        <v>лён</v>
      </c>
      <c r="I757" t="str">
        <f>VLOOKUP(C757, Ткани!A:F, 3, FALSE)</f>
        <v>желтый</v>
      </c>
    </row>
    <row r="758" spans="1:9" hidden="1" x14ac:dyDescent="0.25">
      <c r="A758" s="3" t="s">
        <v>843</v>
      </c>
      <c r="B758" s="8" t="s">
        <v>30</v>
      </c>
      <c r="C758" s="3" t="s">
        <v>977</v>
      </c>
      <c r="D758" s="3">
        <v>63</v>
      </c>
      <c r="E758" s="7">
        <v>1037</v>
      </c>
      <c r="F758" t="str">
        <f>VLOOKUP(B758, Продукция!A:E, 2, FALSE)</f>
        <v>юбка с оборкой</v>
      </c>
      <c r="G758" t="str">
        <f>VLOOKUP(B758, Продукция!A:E, 5, FALSE)</f>
        <v>девочки</v>
      </c>
      <c r="H758" t="str">
        <f>VLOOKUP(C758, Ткани!A:F, 2, FALSE)</f>
        <v>джинса</v>
      </c>
      <c r="I758" t="str">
        <f>VLOOKUP(C758, Ткани!A:F, 3, FALSE)</f>
        <v>красный</v>
      </c>
    </row>
    <row r="759" spans="1:9" hidden="1" x14ac:dyDescent="0.25">
      <c r="A759" s="3" t="s">
        <v>844</v>
      </c>
      <c r="B759" s="8" t="s">
        <v>55</v>
      </c>
      <c r="C759" s="3" t="s">
        <v>20</v>
      </c>
      <c r="D759" s="3">
        <v>73</v>
      </c>
      <c r="E759" s="7">
        <v>1039</v>
      </c>
      <c r="F759" t="str">
        <f>VLOOKUP(B759, Продукция!A:E, 2, FALSE)</f>
        <v>платье с запахом</v>
      </c>
      <c r="G759" t="str">
        <f>VLOOKUP(B759, Продукция!A:E, 5, FALSE)</f>
        <v>женщины</v>
      </c>
      <c r="H759" t="str">
        <f>VLOOKUP(C759, Ткани!A:F, 2, FALSE)</f>
        <v>вельвет</v>
      </c>
      <c r="I759" t="str">
        <f>VLOOKUP(C759, Ткани!A:F, 3, FALSE)</f>
        <v>красный</v>
      </c>
    </row>
    <row r="760" spans="1:9" hidden="1" x14ac:dyDescent="0.25">
      <c r="A760" s="3" t="s">
        <v>845</v>
      </c>
      <c r="B760" s="8" t="s">
        <v>59</v>
      </c>
      <c r="C760" s="3" t="s">
        <v>996</v>
      </c>
      <c r="D760" s="3">
        <v>60</v>
      </c>
      <c r="E760" s="7">
        <v>1039</v>
      </c>
      <c r="F760" t="str">
        <f>VLOOKUP(B760, Продукция!A:E, 2, FALSE)</f>
        <v>платье миди</v>
      </c>
      <c r="G760" t="str">
        <f>VLOOKUP(B760, Продукция!A:E, 5, FALSE)</f>
        <v>женщины</v>
      </c>
      <c r="H760" t="str">
        <f>VLOOKUP(C760, Ткани!A:F, 2, FALSE)</f>
        <v>муслин</v>
      </c>
      <c r="I760" t="str">
        <f>VLOOKUP(C760, Ткани!A:F, 3, FALSE)</f>
        <v>зеленый</v>
      </c>
    </row>
    <row r="761" spans="1:9" hidden="1" x14ac:dyDescent="0.25">
      <c r="A761" s="3" t="s">
        <v>846</v>
      </c>
      <c r="B761" s="8" t="s">
        <v>70</v>
      </c>
      <c r="C761" s="3" t="s">
        <v>999</v>
      </c>
      <c r="D761" s="3">
        <v>48</v>
      </c>
      <c r="E761" s="7">
        <v>1040</v>
      </c>
      <c r="F761" t="str">
        <f>VLOOKUP(B761, Продукция!A:E, 2, FALSE)</f>
        <v>платье ретро</v>
      </c>
      <c r="G761" t="str">
        <f>VLOOKUP(B761, Продукция!A:E, 5, FALSE)</f>
        <v>женщины</v>
      </c>
      <c r="H761" t="str">
        <f>VLOOKUP(C761, Ткани!A:F, 2, FALSE)</f>
        <v>поплин</v>
      </c>
      <c r="I761" t="str">
        <f>VLOOKUP(C761, Ткани!A:F, 3, FALSE)</f>
        <v>синий</v>
      </c>
    </row>
    <row r="762" spans="1:9" hidden="1" x14ac:dyDescent="0.25">
      <c r="A762" s="3" t="s">
        <v>847</v>
      </c>
      <c r="B762" s="8" t="s">
        <v>50</v>
      </c>
      <c r="C762" s="3" t="s">
        <v>980</v>
      </c>
      <c r="D762" s="3">
        <v>93</v>
      </c>
      <c r="E762" s="7">
        <v>1042</v>
      </c>
      <c r="F762" t="str">
        <f>VLOOKUP(B762, Продукция!A:E, 2, FALSE)</f>
        <v>капри</v>
      </c>
      <c r="G762" t="str">
        <f>VLOOKUP(B762, Продукция!A:E, 5, FALSE)</f>
        <v>женщины</v>
      </c>
      <c r="H762" t="str">
        <f>VLOOKUP(C762, Ткани!A:F, 2, FALSE)</f>
        <v>драп</v>
      </c>
      <c r="I762" t="str">
        <f>VLOOKUP(C762, Ткани!A:F, 3, FALSE)</f>
        <v>желтый</v>
      </c>
    </row>
    <row r="763" spans="1:9" hidden="1" x14ac:dyDescent="0.25">
      <c r="A763" s="3" t="s">
        <v>848</v>
      </c>
      <c r="B763" s="8" t="s">
        <v>28</v>
      </c>
      <c r="C763" s="3" t="s">
        <v>993</v>
      </c>
      <c r="D763" s="3">
        <v>32</v>
      </c>
      <c r="E763" s="7">
        <v>1042</v>
      </c>
      <c r="F763" t="str">
        <f>VLOOKUP(B763, Продукция!A:E, 2, FALSE)</f>
        <v>капри</v>
      </c>
      <c r="G763" t="str">
        <f>VLOOKUP(B763, Продукция!A:E, 5, FALSE)</f>
        <v>девочки</v>
      </c>
      <c r="H763" t="str">
        <f>VLOOKUP(C763, Ткани!A:F, 2, FALSE)</f>
        <v>лён</v>
      </c>
      <c r="I763" t="str">
        <f>VLOOKUP(C763, Ткани!A:F, 3, FALSE)</f>
        <v>красный</v>
      </c>
    </row>
    <row r="764" spans="1:9" hidden="1" x14ac:dyDescent="0.25">
      <c r="A764" s="3" t="s">
        <v>849</v>
      </c>
      <c r="B764" s="8" t="s">
        <v>37</v>
      </c>
      <c r="C764" s="3" t="s">
        <v>18</v>
      </c>
      <c r="D764" s="3">
        <v>89</v>
      </c>
      <c r="E764" s="7">
        <v>1043</v>
      </c>
      <c r="F764" t="str">
        <f>VLOOKUP(B764, Продукция!A:E, 2, FALSE)</f>
        <v>брюки прямые</v>
      </c>
      <c r="G764" t="str">
        <f>VLOOKUP(B764, Продукция!A:E, 5, FALSE)</f>
        <v>девочки</v>
      </c>
      <c r="H764" t="str">
        <f>VLOOKUP(C764, Ткани!A:F, 2, FALSE)</f>
        <v>бязь</v>
      </c>
      <c r="I764" t="str">
        <f>VLOOKUP(C764, Ткани!A:F, 3, FALSE)</f>
        <v>красный</v>
      </c>
    </row>
    <row r="765" spans="1:9" hidden="1" x14ac:dyDescent="0.25">
      <c r="A765" s="3" t="s">
        <v>850</v>
      </c>
      <c r="B765" s="8" t="s">
        <v>69</v>
      </c>
      <c r="C765" s="3" t="s">
        <v>1000</v>
      </c>
      <c r="D765" s="3">
        <v>62</v>
      </c>
      <c r="E765" s="7">
        <v>1043</v>
      </c>
      <c r="F765" t="str">
        <f>VLOOKUP(B765, Продукция!A:E, 2, FALSE)</f>
        <v>юбка с оборкой</v>
      </c>
      <c r="G765" t="str">
        <f>VLOOKUP(B765, Продукция!A:E, 5, FALSE)</f>
        <v>женщины</v>
      </c>
      <c r="H765" t="str">
        <f>VLOOKUP(C765, Ткани!A:F, 2, FALSE)</f>
        <v>сатин</v>
      </c>
      <c r="I765" t="str">
        <f>VLOOKUP(C765, Ткани!A:F, 3, FALSE)</f>
        <v>красный</v>
      </c>
    </row>
    <row r="766" spans="1:9" hidden="1" x14ac:dyDescent="0.25">
      <c r="A766" s="3" t="s">
        <v>851</v>
      </c>
      <c r="B766" s="8" t="s">
        <v>42</v>
      </c>
      <c r="C766" s="3" t="s">
        <v>984</v>
      </c>
      <c r="D766" s="3">
        <v>8</v>
      </c>
      <c r="E766" s="7">
        <v>1044</v>
      </c>
      <c r="F766" t="str">
        <f>VLOOKUP(B766, Продукция!A:E, 2, FALSE)</f>
        <v>юбка полусолнце</v>
      </c>
      <c r="G766" t="str">
        <f>VLOOKUP(B766, Продукция!A:E, 5, FALSE)</f>
        <v>женщины</v>
      </c>
      <c r="H766" t="str">
        <f>VLOOKUP(C766, Ткани!A:F, 2, FALSE)</f>
        <v>крепдешин</v>
      </c>
      <c r="I766" t="str">
        <f>VLOOKUP(C766, Ткани!A:F, 3, FALSE)</f>
        <v>красный</v>
      </c>
    </row>
    <row r="767" spans="1:9" hidden="1" x14ac:dyDescent="0.25">
      <c r="A767" s="3" t="s">
        <v>852</v>
      </c>
      <c r="B767" s="8" t="s">
        <v>29</v>
      </c>
      <c r="C767" s="3" t="s">
        <v>978</v>
      </c>
      <c r="D767" s="3">
        <v>41</v>
      </c>
      <c r="E767" s="7">
        <v>1045</v>
      </c>
      <c r="F767" t="str">
        <f>VLOOKUP(B767, Продукция!A:E, 2, FALSE)</f>
        <v>рубашка</v>
      </c>
      <c r="G767" t="str">
        <f>VLOOKUP(B767, Продукция!A:E, 5, FALSE)</f>
        <v>девочки</v>
      </c>
      <c r="H767" t="str">
        <f>VLOOKUP(C767, Ткани!A:F, 2, FALSE)</f>
        <v>джинса</v>
      </c>
      <c r="I767" t="str">
        <f>VLOOKUP(C767, Ткани!A:F, 3, FALSE)</f>
        <v>зеленый</v>
      </c>
    </row>
    <row r="768" spans="1:9" hidden="1" x14ac:dyDescent="0.25">
      <c r="A768" s="3" t="s">
        <v>853</v>
      </c>
      <c r="B768" s="8" t="s">
        <v>49</v>
      </c>
      <c r="C768" s="3" t="s">
        <v>979</v>
      </c>
      <c r="D768" s="3">
        <v>38</v>
      </c>
      <c r="E768" s="7">
        <v>1046</v>
      </c>
      <c r="F768" t="str">
        <f>VLOOKUP(B768, Продукция!A:E, 2, FALSE)</f>
        <v>бриджи</v>
      </c>
      <c r="G768" t="str">
        <f>VLOOKUP(B768, Продукция!A:E, 5, FALSE)</f>
        <v>женщины</v>
      </c>
      <c r="H768" t="str">
        <f>VLOOKUP(C768, Ткани!A:F, 2, FALSE)</f>
        <v>джинса</v>
      </c>
      <c r="I768" t="str">
        <f>VLOOKUP(C768, Ткани!A:F, 3, FALSE)</f>
        <v>белый</v>
      </c>
    </row>
    <row r="769" spans="1:9" hidden="1" x14ac:dyDescent="0.25">
      <c r="A769" s="3" t="s">
        <v>854</v>
      </c>
      <c r="B769" s="8" t="s">
        <v>68</v>
      </c>
      <c r="C769" s="3" t="s">
        <v>977</v>
      </c>
      <c r="D769" s="3">
        <v>6</v>
      </c>
      <c r="E769" s="7">
        <v>1046</v>
      </c>
      <c r="F769" t="str">
        <f>VLOOKUP(B769, Продукция!A:E, 2, FALSE)</f>
        <v>платье с кокеткой</v>
      </c>
      <c r="G769" t="str">
        <f>VLOOKUP(B769, Продукция!A:E, 5, FALSE)</f>
        <v>женщины</v>
      </c>
      <c r="H769" t="str">
        <f>VLOOKUP(C769, Ткани!A:F, 2, FALSE)</f>
        <v>джинса</v>
      </c>
      <c r="I769" t="str">
        <f>VLOOKUP(C769, Ткани!A:F, 3, FALSE)</f>
        <v>красный</v>
      </c>
    </row>
    <row r="770" spans="1:9" hidden="1" x14ac:dyDescent="0.25">
      <c r="A770" s="3" t="s">
        <v>855</v>
      </c>
      <c r="B770" s="8" t="s">
        <v>68</v>
      </c>
      <c r="C770" s="3" t="s">
        <v>999</v>
      </c>
      <c r="D770" s="3">
        <v>86</v>
      </c>
      <c r="E770" s="7">
        <v>1046</v>
      </c>
      <c r="F770" t="str">
        <f>VLOOKUP(B770, Продукция!A:E, 2, FALSE)</f>
        <v>платье с кокеткой</v>
      </c>
      <c r="G770" t="str">
        <f>VLOOKUP(B770, Продукция!A:E, 5, FALSE)</f>
        <v>женщины</v>
      </c>
      <c r="H770" t="str">
        <f>VLOOKUP(C770, Ткани!A:F, 2, FALSE)</f>
        <v>поплин</v>
      </c>
      <c r="I770" t="str">
        <f>VLOOKUP(C770, Ткани!A:F, 3, FALSE)</f>
        <v>синий</v>
      </c>
    </row>
    <row r="771" spans="1:9" hidden="1" x14ac:dyDescent="0.25">
      <c r="A771" s="3" t="s">
        <v>856</v>
      </c>
      <c r="B771" s="8" t="s">
        <v>73</v>
      </c>
      <c r="C771" s="3" t="s">
        <v>20</v>
      </c>
      <c r="D771" s="3">
        <v>41</v>
      </c>
      <c r="E771" s="7">
        <v>1046</v>
      </c>
      <c r="F771" t="str">
        <f>VLOOKUP(B771, Продукция!A:E, 2, FALSE)</f>
        <v>платье-трансформер</v>
      </c>
      <c r="G771" t="str">
        <f>VLOOKUP(B771, Продукция!A:E, 5, FALSE)</f>
        <v>женщины</v>
      </c>
      <c r="H771" t="str">
        <f>VLOOKUP(C771, Ткани!A:F, 2, FALSE)</f>
        <v>вельвет</v>
      </c>
      <c r="I771" t="str">
        <f>VLOOKUP(C771, Ткани!A:F, 3, FALSE)</f>
        <v>красный</v>
      </c>
    </row>
    <row r="772" spans="1:9" hidden="1" x14ac:dyDescent="0.25">
      <c r="A772" s="3" t="s">
        <v>857</v>
      </c>
      <c r="B772" s="8" t="s">
        <v>25</v>
      </c>
      <c r="C772" s="3" t="s">
        <v>978</v>
      </c>
      <c r="D772" s="3">
        <v>34</v>
      </c>
      <c r="E772" s="7">
        <v>1047</v>
      </c>
      <c r="F772" t="str">
        <f>VLOOKUP(B772, Продукция!A:E, 2, FALSE)</f>
        <v>юбка со складками</v>
      </c>
      <c r="G772" t="str">
        <f>VLOOKUP(B772, Продукция!A:E, 5, FALSE)</f>
        <v>девочки</v>
      </c>
      <c r="H772" t="str">
        <f>VLOOKUP(C772, Ткани!A:F, 2, FALSE)</f>
        <v>джинса</v>
      </c>
      <c r="I772" t="str">
        <f>VLOOKUP(C772, Ткани!A:F, 3, FALSE)</f>
        <v>зеленый</v>
      </c>
    </row>
    <row r="773" spans="1:9" hidden="1" x14ac:dyDescent="0.25">
      <c r="A773" s="3" t="s">
        <v>858</v>
      </c>
      <c r="B773" s="8" t="s">
        <v>69</v>
      </c>
      <c r="C773" s="3" t="s">
        <v>1002</v>
      </c>
      <c r="D773" s="3">
        <v>68</v>
      </c>
      <c r="E773" s="7">
        <v>1047</v>
      </c>
      <c r="F773" t="str">
        <f>VLOOKUP(B773, Продукция!A:E, 2, FALSE)</f>
        <v>юбка с оборкой</v>
      </c>
      <c r="G773" t="str">
        <f>VLOOKUP(B773, Продукция!A:E, 5, FALSE)</f>
        <v>женщины</v>
      </c>
      <c r="H773" t="str">
        <f>VLOOKUP(C773, Ткани!A:F, 2, FALSE)</f>
        <v>сатин</v>
      </c>
      <c r="I773" t="str">
        <f>VLOOKUP(C773, Ткани!A:F, 3, FALSE)</f>
        <v>белый</v>
      </c>
    </row>
    <row r="774" spans="1:9" hidden="1" x14ac:dyDescent="0.25">
      <c r="A774" s="3" t="s">
        <v>859</v>
      </c>
      <c r="B774" s="8" t="s">
        <v>50</v>
      </c>
      <c r="C774" s="3" t="s">
        <v>1004</v>
      </c>
      <c r="D774" s="3">
        <v>31</v>
      </c>
      <c r="E774" s="7">
        <v>1049</v>
      </c>
      <c r="F774" t="str">
        <f>VLOOKUP(B774, Продукция!A:E, 2, FALSE)</f>
        <v>капри</v>
      </c>
      <c r="G774" t="str">
        <f>VLOOKUP(B774, Продукция!A:E, 5, FALSE)</f>
        <v>женщины</v>
      </c>
      <c r="H774" t="str">
        <f>VLOOKUP(C774, Ткани!A:F, 2, FALSE)</f>
        <v>ситец</v>
      </c>
      <c r="I774" t="str">
        <f>VLOOKUP(C774, Ткани!A:F, 3, FALSE)</f>
        <v>белый</v>
      </c>
    </row>
    <row r="775" spans="1:9" hidden="1" x14ac:dyDescent="0.25">
      <c r="A775" s="3" t="s">
        <v>860</v>
      </c>
      <c r="B775" s="8" t="s">
        <v>30</v>
      </c>
      <c r="C775" s="3" t="s">
        <v>1003</v>
      </c>
      <c r="D775" s="3">
        <v>4</v>
      </c>
      <c r="E775" s="7">
        <v>1049</v>
      </c>
      <c r="F775" t="str">
        <f>VLOOKUP(B775, Продукция!A:E, 2, FALSE)</f>
        <v>юбка с оборкой</v>
      </c>
      <c r="G775" t="str">
        <f>VLOOKUP(B775, Продукция!A:E, 5, FALSE)</f>
        <v>девочки</v>
      </c>
      <c r="H775" t="str">
        <f>VLOOKUP(C775, Ткани!A:F, 2, FALSE)</f>
        <v>ситец</v>
      </c>
      <c r="I775" t="str">
        <f>VLOOKUP(C775, Ткани!A:F, 3, FALSE)</f>
        <v>красный</v>
      </c>
    </row>
    <row r="776" spans="1:9" hidden="1" x14ac:dyDescent="0.25">
      <c r="A776" s="3" t="s">
        <v>861</v>
      </c>
      <c r="B776" s="8" t="s">
        <v>59</v>
      </c>
      <c r="C776" s="3" t="s">
        <v>1002</v>
      </c>
      <c r="D776" s="3">
        <v>118</v>
      </c>
      <c r="E776" s="7">
        <v>1051</v>
      </c>
      <c r="F776" t="str">
        <f>VLOOKUP(B776, Продукция!A:E, 2, FALSE)</f>
        <v>платье миди</v>
      </c>
      <c r="G776" t="str">
        <f>VLOOKUP(B776, Продукция!A:E, 5, FALSE)</f>
        <v>женщины</v>
      </c>
      <c r="H776" t="str">
        <f>VLOOKUP(C776, Ткани!A:F, 2, FALSE)</f>
        <v>сатин</v>
      </c>
      <c r="I776" t="str">
        <f>VLOOKUP(C776, Ткани!A:F, 3, FALSE)</f>
        <v>белый</v>
      </c>
    </row>
    <row r="777" spans="1:9" hidden="1" x14ac:dyDescent="0.25">
      <c r="A777" s="3" t="s">
        <v>862</v>
      </c>
      <c r="B777" s="8" t="s">
        <v>61</v>
      </c>
      <c r="C777" s="3" t="s">
        <v>20</v>
      </c>
      <c r="D777" s="3">
        <v>28</v>
      </c>
      <c r="E777" s="7">
        <v>1051</v>
      </c>
      <c r="F777" t="str">
        <f>VLOOKUP(B777, Продукция!A:E, 2, FALSE)</f>
        <v>платье прямое</v>
      </c>
      <c r="G777" t="str">
        <f>VLOOKUP(B777, Продукция!A:E, 5, FALSE)</f>
        <v>женщины</v>
      </c>
      <c r="H777" t="str">
        <f>VLOOKUP(C777, Ткани!A:F, 2, FALSE)</f>
        <v>вельвет</v>
      </c>
      <c r="I777" t="str">
        <f>VLOOKUP(C777, Ткани!A:F, 3, FALSE)</f>
        <v>красный</v>
      </c>
    </row>
    <row r="778" spans="1:9" hidden="1" x14ac:dyDescent="0.25">
      <c r="A778" s="3" t="s">
        <v>863</v>
      </c>
      <c r="B778" s="8" t="s">
        <v>62</v>
      </c>
      <c r="C778" s="3" t="s">
        <v>995</v>
      </c>
      <c r="D778" s="3">
        <v>19</v>
      </c>
      <c r="E778" s="7">
        <v>1051</v>
      </c>
      <c r="F778" t="str">
        <f>VLOOKUP(B778, Продукция!A:E, 2, FALSE)</f>
        <v>платье-халат</v>
      </c>
      <c r="G778" t="str">
        <f>VLOOKUP(B778, Продукция!A:E, 5, FALSE)</f>
        <v>женщины</v>
      </c>
      <c r="H778" t="str">
        <f>VLOOKUP(C778, Ткани!A:F, 2, FALSE)</f>
        <v>муслин</v>
      </c>
      <c r="I778" t="str">
        <f>VLOOKUP(C778, Ткани!A:F, 3, FALSE)</f>
        <v>красный</v>
      </c>
    </row>
    <row r="779" spans="1:9" hidden="1" x14ac:dyDescent="0.25">
      <c r="A779" s="3" t="s">
        <v>864</v>
      </c>
      <c r="B779" s="8" t="s">
        <v>74</v>
      </c>
      <c r="C779" s="3" t="s">
        <v>21</v>
      </c>
      <c r="D779" s="3">
        <v>66</v>
      </c>
      <c r="E779" s="7">
        <v>1051</v>
      </c>
      <c r="F779" t="str">
        <f>VLOOKUP(B779, Продукция!A:E, 2, FALSE)</f>
        <v>брюки клеш</v>
      </c>
      <c r="G779" t="str">
        <f>VLOOKUP(B779, Продукция!A:E, 5, FALSE)</f>
        <v>женщины</v>
      </c>
      <c r="H779" t="str">
        <f>VLOOKUP(C779, Ткани!A:F, 2, FALSE)</f>
        <v>вельвет</v>
      </c>
      <c r="I779" t="str">
        <f>VLOOKUP(C779, Ткани!A:F, 3, FALSE)</f>
        <v>синий</v>
      </c>
    </row>
    <row r="780" spans="1:9" hidden="1" x14ac:dyDescent="0.25">
      <c r="A780" s="3" t="s">
        <v>865</v>
      </c>
      <c r="B780" s="8" t="s">
        <v>31</v>
      </c>
      <c r="C780" s="3" t="s">
        <v>10</v>
      </c>
      <c r="D780" s="3">
        <v>35</v>
      </c>
      <c r="E780" s="7">
        <v>1052</v>
      </c>
      <c r="F780" t="str">
        <f>VLOOKUP(B780, Продукция!A:E, 2, FALSE)</f>
        <v>платье-трапеция</v>
      </c>
      <c r="G780" t="str">
        <f>VLOOKUP(B780, Продукция!A:E, 5, FALSE)</f>
        <v>девочки</v>
      </c>
      <c r="H780" t="str">
        <f>VLOOKUP(C780, Ткани!A:F, 2, FALSE)</f>
        <v>атлас</v>
      </c>
      <c r="I780" t="str">
        <f>VLOOKUP(C780, Ткани!A:F, 3, FALSE)</f>
        <v>синий</v>
      </c>
    </row>
    <row r="781" spans="1:9" hidden="1" x14ac:dyDescent="0.25">
      <c r="A781" s="3" t="s">
        <v>866</v>
      </c>
      <c r="B781" s="8" t="s">
        <v>53</v>
      </c>
      <c r="C781" s="3" t="s">
        <v>993</v>
      </c>
      <c r="D781" s="3">
        <v>118</v>
      </c>
      <c r="E781" s="7">
        <v>1053</v>
      </c>
      <c r="F781" t="str">
        <f>VLOOKUP(B781, Продукция!A:E, 2, FALSE)</f>
        <v>платье-рубашка</v>
      </c>
      <c r="G781" t="str">
        <f>VLOOKUP(B781, Продукция!A:E, 5, FALSE)</f>
        <v>женщины</v>
      </c>
      <c r="H781" t="str">
        <f>VLOOKUP(C781, Ткани!A:F, 2, FALSE)</f>
        <v>лён</v>
      </c>
      <c r="I781" t="str">
        <f>VLOOKUP(C781, Ткани!A:F, 3, FALSE)</f>
        <v>красный</v>
      </c>
    </row>
    <row r="782" spans="1:9" hidden="1" x14ac:dyDescent="0.25">
      <c r="A782" s="3" t="s">
        <v>867</v>
      </c>
      <c r="B782" s="8" t="s">
        <v>34</v>
      </c>
      <c r="C782" s="3" t="s">
        <v>22</v>
      </c>
      <c r="D782" s="3">
        <v>85</v>
      </c>
      <c r="E782" s="7">
        <v>1054</v>
      </c>
      <c r="F782" t="str">
        <f>VLOOKUP(B782, Продукция!A:E, 2, FALSE)</f>
        <v>платье с кокеткой</v>
      </c>
      <c r="G782" t="str">
        <f>VLOOKUP(B782, Продукция!A:E, 5, FALSE)</f>
        <v>девочки</v>
      </c>
      <c r="H782" t="str">
        <f>VLOOKUP(C782, Ткани!A:F, 2, FALSE)</f>
        <v>вельвет</v>
      </c>
      <c r="I782" t="str">
        <f>VLOOKUP(C782, Ткани!A:F, 3, FALSE)</f>
        <v>черный</v>
      </c>
    </row>
    <row r="783" spans="1:9" hidden="1" x14ac:dyDescent="0.25">
      <c r="A783" s="3" t="s">
        <v>868</v>
      </c>
      <c r="B783" s="8" t="s">
        <v>58</v>
      </c>
      <c r="C783" s="3" t="s">
        <v>1005</v>
      </c>
      <c r="D783" s="3">
        <v>67</v>
      </c>
      <c r="E783" s="7">
        <v>1054</v>
      </c>
      <c r="F783" t="str">
        <f>VLOOKUP(B783, Продукция!A:E, 2, FALSE)</f>
        <v>платье-кимоно</v>
      </c>
      <c r="G783" t="str">
        <f>VLOOKUP(B783, Продукция!A:E, 5, FALSE)</f>
        <v>женщины</v>
      </c>
      <c r="H783" t="str">
        <f>VLOOKUP(C783, Ткани!A:F, 2, FALSE)</f>
        <v>ситец</v>
      </c>
      <c r="I783" t="str">
        <f>VLOOKUP(C783, Ткани!A:F, 3, FALSE)</f>
        <v>коричневый</v>
      </c>
    </row>
    <row r="784" spans="1:9" hidden="1" x14ac:dyDescent="0.25">
      <c r="A784" s="3" t="s">
        <v>869</v>
      </c>
      <c r="B784" s="8" t="s">
        <v>62</v>
      </c>
      <c r="C784" s="3" t="s">
        <v>977</v>
      </c>
      <c r="D784" s="3">
        <v>51</v>
      </c>
      <c r="E784" s="7">
        <v>1054</v>
      </c>
      <c r="F784" t="str">
        <f>VLOOKUP(B784, Продукция!A:E, 2, FALSE)</f>
        <v>платье-халат</v>
      </c>
      <c r="G784" t="str">
        <f>VLOOKUP(B784, Продукция!A:E, 5, FALSE)</f>
        <v>женщины</v>
      </c>
      <c r="H784" t="str">
        <f>VLOOKUP(C784, Ткани!A:F, 2, FALSE)</f>
        <v>джинса</v>
      </c>
      <c r="I784" t="str">
        <f>VLOOKUP(C784, Ткани!A:F, 3, FALSE)</f>
        <v>красный</v>
      </c>
    </row>
    <row r="785" spans="1:9" hidden="1" x14ac:dyDescent="0.25">
      <c r="A785" s="3" t="s">
        <v>870</v>
      </c>
      <c r="B785" s="8" t="s">
        <v>74</v>
      </c>
      <c r="C785" s="3" t="s">
        <v>15</v>
      </c>
      <c r="D785" s="3">
        <v>33</v>
      </c>
      <c r="E785" s="7">
        <v>1054</v>
      </c>
      <c r="F785" t="str">
        <f>VLOOKUP(B785, Продукция!A:E, 2, FALSE)</f>
        <v>брюки клеш</v>
      </c>
      <c r="G785" t="str">
        <f>VLOOKUP(B785, Продукция!A:E, 5, FALSE)</f>
        <v>женщины</v>
      </c>
      <c r="H785" t="str">
        <f>VLOOKUP(C785, Ткани!A:F, 2, FALSE)</f>
        <v>батист</v>
      </c>
      <c r="I785" t="str">
        <f>VLOOKUP(C785, Ткани!A:F, 3, FALSE)</f>
        <v>голубой</v>
      </c>
    </row>
    <row r="786" spans="1:9" hidden="1" x14ac:dyDescent="0.25">
      <c r="A786" s="3" t="s">
        <v>871</v>
      </c>
      <c r="B786" s="8" t="s">
        <v>35</v>
      </c>
      <c r="C786" s="3" t="s">
        <v>979</v>
      </c>
      <c r="D786" s="3">
        <v>96</v>
      </c>
      <c r="E786" s="7">
        <v>1056</v>
      </c>
      <c r="F786" t="str">
        <f>VLOOKUP(B786, Продукция!A:E, 2, FALSE)</f>
        <v>блузка с длинным рукавом</v>
      </c>
      <c r="G786" t="str">
        <f>VLOOKUP(B786, Продукция!A:E, 5, FALSE)</f>
        <v>девочки</v>
      </c>
      <c r="H786" t="str">
        <f>VLOOKUP(C786, Ткани!A:F, 2, FALSE)</f>
        <v>джинса</v>
      </c>
      <c r="I786" t="str">
        <f>VLOOKUP(C786, Ткани!A:F, 3, FALSE)</f>
        <v>белый</v>
      </c>
    </row>
    <row r="787" spans="1:9" hidden="1" x14ac:dyDescent="0.25">
      <c r="A787" s="3" t="s">
        <v>872</v>
      </c>
      <c r="B787" s="8" t="s">
        <v>67</v>
      </c>
      <c r="C787" s="3" t="s">
        <v>12</v>
      </c>
      <c r="D787" s="3">
        <v>97</v>
      </c>
      <c r="E787" s="7">
        <v>1056</v>
      </c>
      <c r="F787" t="str">
        <f>VLOOKUP(B787, Продукция!A:E, 2, FALSE)</f>
        <v>платье-сарафан</v>
      </c>
      <c r="G787" t="str">
        <f>VLOOKUP(B787, Продукция!A:E, 5, FALSE)</f>
        <v>женщины</v>
      </c>
      <c r="H787" t="str">
        <f>VLOOKUP(C787, Ткани!A:F, 2, FALSE)</f>
        <v>бархат</v>
      </c>
      <c r="I787" t="str">
        <f>VLOOKUP(C787, Ткани!A:F, 3, FALSE)</f>
        <v>синий</v>
      </c>
    </row>
    <row r="788" spans="1:9" hidden="1" x14ac:dyDescent="0.25">
      <c r="A788" s="3" t="s">
        <v>873</v>
      </c>
      <c r="B788" s="8" t="s">
        <v>73</v>
      </c>
      <c r="C788" s="3" t="s">
        <v>990</v>
      </c>
      <c r="D788" s="3">
        <v>63</v>
      </c>
      <c r="E788" s="7">
        <v>1056</v>
      </c>
      <c r="F788" t="str">
        <f>VLOOKUP(B788, Продукция!A:E, 2, FALSE)</f>
        <v>платье-трансформер</v>
      </c>
      <c r="G788" t="str">
        <f>VLOOKUP(B788, Продукция!A:E, 5, FALSE)</f>
        <v>женщины</v>
      </c>
      <c r="H788" t="str">
        <f>VLOOKUP(C788, Ткани!A:F, 2, FALSE)</f>
        <v>лён</v>
      </c>
      <c r="I788" t="str">
        <f>VLOOKUP(C788, Ткани!A:F, 3, FALSE)</f>
        <v>зеленый</v>
      </c>
    </row>
    <row r="789" spans="1:9" hidden="1" x14ac:dyDescent="0.25">
      <c r="A789" s="3" t="s">
        <v>874</v>
      </c>
      <c r="B789" s="8" t="s">
        <v>23</v>
      </c>
      <c r="C789" s="3" t="s">
        <v>14</v>
      </c>
      <c r="D789" s="3">
        <v>54</v>
      </c>
      <c r="E789" s="7">
        <v>1057</v>
      </c>
      <c r="F789" t="str">
        <f>VLOOKUP(B789, Продукция!A:E, 2, FALSE)</f>
        <v>юбка полусолнце</v>
      </c>
      <c r="G789" t="str">
        <f>VLOOKUP(B789, Продукция!A:E, 5, FALSE)</f>
        <v>девочки</v>
      </c>
      <c r="H789" t="str">
        <f>VLOOKUP(C789, Ткани!A:F, 2, FALSE)</f>
        <v>батист</v>
      </c>
      <c r="I789" t="str">
        <f>VLOOKUP(C789, Ткани!A:F, 3, FALSE)</f>
        <v>белый</v>
      </c>
    </row>
    <row r="790" spans="1:9" hidden="1" x14ac:dyDescent="0.25">
      <c r="A790" s="3" t="s">
        <v>875</v>
      </c>
      <c r="B790" s="8" t="s">
        <v>63</v>
      </c>
      <c r="C790" s="3" t="s">
        <v>982</v>
      </c>
      <c r="D790" s="3">
        <v>23</v>
      </c>
      <c r="E790" s="7">
        <v>1057</v>
      </c>
      <c r="F790" t="str">
        <f>VLOOKUP(B790, Продукция!A:E, 2, FALSE)</f>
        <v>платье с напуском на талии</v>
      </c>
      <c r="G790" t="str">
        <f>VLOOKUP(B790, Продукция!A:E, 5, FALSE)</f>
        <v>женщины</v>
      </c>
      <c r="H790" t="str">
        <f>VLOOKUP(C790, Ткани!A:F, 2, FALSE)</f>
        <v>драп</v>
      </c>
      <c r="I790" t="str">
        <f>VLOOKUP(C790, Ткани!A:F, 3, FALSE)</f>
        <v>красный</v>
      </c>
    </row>
    <row r="791" spans="1:9" hidden="1" x14ac:dyDescent="0.25">
      <c r="A791" s="3" t="s">
        <v>876</v>
      </c>
      <c r="B791" s="8" t="s">
        <v>66</v>
      </c>
      <c r="C791" s="3" t="s">
        <v>1003</v>
      </c>
      <c r="D791" s="3">
        <v>103</v>
      </c>
      <c r="E791" s="7">
        <v>1059</v>
      </c>
      <c r="F791" t="str">
        <f>VLOOKUP(B791, Продукция!A:E, 2, FALSE)</f>
        <v>платье макси</v>
      </c>
      <c r="G791" t="str">
        <f>VLOOKUP(B791, Продукция!A:E, 5, FALSE)</f>
        <v>женщины</v>
      </c>
      <c r="H791" t="str">
        <f>VLOOKUP(C791, Ткани!A:F, 2, FALSE)</f>
        <v>ситец</v>
      </c>
      <c r="I791" t="str">
        <f>VLOOKUP(C791, Ткани!A:F, 3, FALSE)</f>
        <v>красный</v>
      </c>
    </row>
    <row r="792" spans="1:9" hidden="1" x14ac:dyDescent="0.25">
      <c r="A792" s="3" t="s">
        <v>877</v>
      </c>
      <c r="B792" s="8" t="s">
        <v>39</v>
      </c>
      <c r="C792" s="3" t="s">
        <v>993</v>
      </c>
      <c r="D792" s="3">
        <v>23</v>
      </c>
      <c r="E792" s="7">
        <v>1060</v>
      </c>
      <c r="F792" t="str">
        <f>VLOOKUP(B792, Продукция!A:E, 2, FALSE)</f>
        <v>платье-туника</v>
      </c>
      <c r="G792" t="str">
        <f>VLOOKUP(B792, Продукция!A:E, 5, FALSE)</f>
        <v>девочки</v>
      </c>
      <c r="H792" t="str">
        <f>VLOOKUP(C792, Ткани!A:F, 2, FALSE)</f>
        <v>лён</v>
      </c>
      <c r="I792" t="str">
        <f>VLOOKUP(C792, Ткани!A:F, 3, FALSE)</f>
        <v>красный</v>
      </c>
    </row>
    <row r="793" spans="1:9" hidden="1" x14ac:dyDescent="0.25">
      <c r="A793" s="3" t="s">
        <v>878</v>
      </c>
      <c r="B793" s="8" t="s">
        <v>62</v>
      </c>
      <c r="C793" s="3" t="s">
        <v>999</v>
      </c>
      <c r="D793" s="3">
        <v>54</v>
      </c>
      <c r="E793" s="7">
        <v>1060</v>
      </c>
      <c r="F793" t="str">
        <f>VLOOKUP(B793, Продукция!A:E, 2, FALSE)</f>
        <v>платье-халат</v>
      </c>
      <c r="G793" t="str">
        <f>VLOOKUP(B793, Продукция!A:E, 5, FALSE)</f>
        <v>женщины</v>
      </c>
      <c r="H793" t="str">
        <f>VLOOKUP(C793, Ткани!A:F, 2, FALSE)</f>
        <v>поплин</v>
      </c>
      <c r="I793" t="str">
        <f>VLOOKUP(C793, Ткани!A:F, 3, FALSE)</f>
        <v>синий</v>
      </c>
    </row>
    <row r="794" spans="1:9" hidden="1" x14ac:dyDescent="0.25">
      <c r="A794" s="3" t="s">
        <v>879</v>
      </c>
      <c r="B794" s="8" t="s">
        <v>31</v>
      </c>
      <c r="C794" s="3" t="s">
        <v>20</v>
      </c>
      <c r="D794" s="3">
        <v>29</v>
      </c>
      <c r="E794" s="7">
        <v>1060</v>
      </c>
      <c r="F794" t="str">
        <f>VLOOKUP(B794, Продукция!A:E, 2, FALSE)</f>
        <v>платье-трапеция</v>
      </c>
      <c r="G794" t="str">
        <f>VLOOKUP(B794, Продукция!A:E, 5, FALSE)</f>
        <v>девочки</v>
      </c>
      <c r="H794" t="str">
        <f>VLOOKUP(C794, Ткани!A:F, 2, FALSE)</f>
        <v>вельвет</v>
      </c>
      <c r="I794" t="str">
        <f>VLOOKUP(C794, Ткани!A:F, 3, FALSE)</f>
        <v>красный</v>
      </c>
    </row>
    <row r="795" spans="1:9" hidden="1" x14ac:dyDescent="0.25">
      <c r="A795" s="3" t="s">
        <v>880</v>
      </c>
      <c r="B795" s="8" t="s">
        <v>33</v>
      </c>
      <c r="C795" s="3" t="s">
        <v>979</v>
      </c>
      <c r="D795" s="3">
        <v>96</v>
      </c>
      <c r="E795" s="7">
        <v>1061</v>
      </c>
      <c r="F795" t="str">
        <f>VLOOKUP(B795, Продукция!A:E, 2, FALSE)</f>
        <v>платье прямое</v>
      </c>
      <c r="G795" t="str">
        <f>VLOOKUP(B795, Продукция!A:E, 5, FALSE)</f>
        <v>девочки</v>
      </c>
      <c r="H795" t="str">
        <f>VLOOKUP(C795, Ткани!A:F, 2, FALSE)</f>
        <v>джинса</v>
      </c>
      <c r="I795" t="str">
        <f>VLOOKUP(C795, Ткани!A:F, 3, FALSE)</f>
        <v>белый</v>
      </c>
    </row>
    <row r="796" spans="1:9" hidden="1" x14ac:dyDescent="0.25">
      <c r="A796" s="3" t="s">
        <v>881</v>
      </c>
      <c r="B796" s="8" t="s">
        <v>60</v>
      </c>
      <c r="C796" s="3" t="s">
        <v>9</v>
      </c>
      <c r="D796" s="3">
        <v>66</v>
      </c>
      <c r="E796" s="7">
        <v>1063</v>
      </c>
      <c r="F796" t="str">
        <f>VLOOKUP(B796, Продукция!A:E, 2, FALSE)</f>
        <v>блузка с длинным рукавом</v>
      </c>
      <c r="G796" t="str">
        <f>VLOOKUP(B796, Продукция!A:E, 5, FALSE)</f>
        <v>женщины</v>
      </c>
      <c r="H796" t="str">
        <f>VLOOKUP(C796, Ткани!A:F, 2, FALSE)</f>
        <v>атлас</v>
      </c>
      <c r="I796" t="str">
        <f>VLOOKUP(C796, Ткани!A:F, 3, FALSE)</f>
        <v>желтый</v>
      </c>
    </row>
    <row r="797" spans="1:9" hidden="1" x14ac:dyDescent="0.25">
      <c r="A797" s="3" t="s">
        <v>882</v>
      </c>
      <c r="B797" s="8" t="s">
        <v>28</v>
      </c>
      <c r="C797" s="3" t="s">
        <v>991</v>
      </c>
      <c r="D797" s="3">
        <v>92</v>
      </c>
      <c r="E797" s="7">
        <v>1063</v>
      </c>
      <c r="F797" t="str">
        <f>VLOOKUP(B797, Продукция!A:E, 2, FALSE)</f>
        <v>капри</v>
      </c>
      <c r="G797" t="str">
        <f>VLOOKUP(B797, Продукция!A:E, 5, FALSE)</f>
        <v>девочки</v>
      </c>
      <c r="H797" t="str">
        <f>VLOOKUP(C797, Ткани!A:F, 2, FALSE)</f>
        <v>лён</v>
      </c>
      <c r="I797" t="str">
        <f>VLOOKUP(C797, Ткани!A:F, 3, FALSE)</f>
        <v>синий</v>
      </c>
    </row>
    <row r="798" spans="1:9" hidden="1" x14ac:dyDescent="0.25">
      <c r="A798" s="3" t="s">
        <v>883</v>
      </c>
      <c r="B798" s="8" t="s">
        <v>63</v>
      </c>
      <c r="C798" s="3" t="s">
        <v>12</v>
      </c>
      <c r="D798" s="3">
        <v>32</v>
      </c>
      <c r="E798" s="7">
        <v>1065</v>
      </c>
      <c r="F798" t="str">
        <f>VLOOKUP(B798, Продукция!A:E, 2, FALSE)</f>
        <v>платье с напуском на талии</v>
      </c>
      <c r="G798" t="str">
        <f>VLOOKUP(B798, Продукция!A:E, 5, FALSE)</f>
        <v>женщины</v>
      </c>
      <c r="H798" t="str">
        <f>VLOOKUP(C798, Ткани!A:F, 2, FALSE)</f>
        <v>бархат</v>
      </c>
      <c r="I798" t="str">
        <f>VLOOKUP(C798, Ткани!A:F, 3, FALSE)</f>
        <v>синий</v>
      </c>
    </row>
    <row r="799" spans="1:9" hidden="1" x14ac:dyDescent="0.25">
      <c r="A799" s="3" t="s">
        <v>884</v>
      </c>
      <c r="B799" s="8" t="s">
        <v>34</v>
      </c>
      <c r="C799" s="3" t="s">
        <v>988</v>
      </c>
      <c r="D799" s="3">
        <v>22</v>
      </c>
      <c r="E799" s="7">
        <v>1066</v>
      </c>
      <c r="F799" t="str">
        <f>VLOOKUP(B799, Продукция!A:E, 2, FALSE)</f>
        <v>платье с кокеткой</v>
      </c>
      <c r="G799" t="str">
        <f>VLOOKUP(B799, Продукция!A:E, 5, FALSE)</f>
        <v>девочки</v>
      </c>
      <c r="H799" t="str">
        <f>VLOOKUP(C799, Ткани!A:F, 2, FALSE)</f>
        <v>креп-сатин</v>
      </c>
      <c r="I799" t="str">
        <f>VLOOKUP(C799, Ткани!A:F, 3, FALSE)</f>
        <v>желтый</v>
      </c>
    </row>
    <row r="800" spans="1:9" hidden="1" x14ac:dyDescent="0.25">
      <c r="A800" s="3" t="s">
        <v>885</v>
      </c>
      <c r="B800" s="8" t="s">
        <v>37</v>
      </c>
      <c r="C800" s="3" t="s">
        <v>982</v>
      </c>
      <c r="D800" s="3">
        <v>18</v>
      </c>
      <c r="E800" s="7">
        <v>1066</v>
      </c>
      <c r="F800" t="str">
        <f>VLOOKUP(B800, Продукция!A:E, 2, FALSE)</f>
        <v>брюки прямые</v>
      </c>
      <c r="G800" t="str">
        <f>VLOOKUP(B800, Продукция!A:E, 5, FALSE)</f>
        <v>девочки</v>
      </c>
      <c r="H800" t="str">
        <f>VLOOKUP(C800, Ткани!A:F, 2, FALSE)</f>
        <v>драп</v>
      </c>
      <c r="I800" t="str">
        <f>VLOOKUP(C800, Ткани!A:F, 3, FALSE)</f>
        <v>красный</v>
      </c>
    </row>
    <row r="801" spans="1:9" hidden="1" x14ac:dyDescent="0.25">
      <c r="A801" s="3" t="s">
        <v>886</v>
      </c>
      <c r="B801" s="8" t="s">
        <v>49</v>
      </c>
      <c r="C801" s="3" t="s">
        <v>13</v>
      </c>
      <c r="D801" s="3">
        <v>27</v>
      </c>
      <c r="E801" s="7">
        <v>1066</v>
      </c>
      <c r="F801" t="str">
        <f>VLOOKUP(B801, Продукция!A:E, 2, FALSE)</f>
        <v>бриджи</v>
      </c>
      <c r="G801" t="str">
        <f>VLOOKUP(B801, Продукция!A:E, 5, FALSE)</f>
        <v>женщины</v>
      </c>
      <c r="H801" t="str">
        <f>VLOOKUP(C801, Ткани!A:F, 2, FALSE)</f>
        <v>бархат</v>
      </c>
      <c r="I801" t="str">
        <f>VLOOKUP(C801, Ткани!A:F, 3, FALSE)</f>
        <v>черный</v>
      </c>
    </row>
    <row r="802" spans="1:9" hidden="1" x14ac:dyDescent="0.25">
      <c r="A802" s="3" t="s">
        <v>887</v>
      </c>
      <c r="B802" s="8" t="s">
        <v>28</v>
      </c>
      <c r="C802" s="3" t="s">
        <v>17</v>
      </c>
      <c r="D802" s="3">
        <v>27</v>
      </c>
      <c r="E802" s="7">
        <v>1066</v>
      </c>
      <c r="F802" t="str">
        <f>VLOOKUP(B802, Продукция!A:E, 2, FALSE)</f>
        <v>капри</v>
      </c>
      <c r="G802" t="str">
        <f>VLOOKUP(B802, Продукция!A:E, 5, FALSE)</f>
        <v>девочки</v>
      </c>
      <c r="H802" t="str">
        <f>VLOOKUP(C802, Ткани!A:F, 2, FALSE)</f>
        <v>бязь</v>
      </c>
      <c r="I802" t="str">
        <f>VLOOKUP(C802, Ткани!A:F, 3, FALSE)</f>
        <v>белый</v>
      </c>
    </row>
    <row r="803" spans="1:9" hidden="1" x14ac:dyDescent="0.25">
      <c r="A803" s="3" t="s">
        <v>888</v>
      </c>
      <c r="B803" s="8" t="s">
        <v>69</v>
      </c>
      <c r="C803" s="3" t="s">
        <v>12</v>
      </c>
      <c r="D803" s="3">
        <v>98</v>
      </c>
      <c r="E803" s="7">
        <v>1067</v>
      </c>
      <c r="F803" t="str">
        <f>VLOOKUP(B803, Продукция!A:E, 2, FALSE)</f>
        <v>юбка с оборкой</v>
      </c>
      <c r="G803" t="str">
        <f>VLOOKUP(B803, Продукция!A:E, 5, FALSE)</f>
        <v>женщины</v>
      </c>
      <c r="H803" t="str">
        <f>VLOOKUP(C803, Ткани!A:F, 2, FALSE)</f>
        <v>бархат</v>
      </c>
      <c r="I803" t="str">
        <f>VLOOKUP(C803, Ткани!A:F, 3, FALSE)</f>
        <v>синий</v>
      </c>
    </row>
    <row r="804" spans="1:9" hidden="1" x14ac:dyDescent="0.25">
      <c r="A804" s="3" t="s">
        <v>889</v>
      </c>
      <c r="B804" s="8" t="s">
        <v>23</v>
      </c>
      <c r="C804" s="3" t="s">
        <v>994</v>
      </c>
      <c r="D804" s="3">
        <v>8</v>
      </c>
      <c r="E804" s="7">
        <v>1068</v>
      </c>
      <c r="F804" t="str">
        <f>VLOOKUP(B804, Продукция!A:E, 2, FALSE)</f>
        <v>юбка полусолнце</v>
      </c>
      <c r="G804" t="str">
        <f>VLOOKUP(B804, Продукция!A:E, 5, FALSE)</f>
        <v>девочки</v>
      </c>
      <c r="H804" t="str">
        <f>VLOOKUP(C804, Ткани!A:F, 2, FALSE)</f>
        <v>муслин</v>
      </c>
      <c r="I804" t="str">
        <f>VLOOKUP(C804, Ткани!A:F, 3, FALSE)</f>
        <v>синий</v>
      </c>
    </row>
    <row r="805" spans="1:9" hidden="1" x14ac:dyDescent="0.25">
      <c r="A805" s="3" t="s">
        <v>890</v>
      </c>
      <c r="B805" s="8" t="s">
        <v>39</v>
      </c>
      <c r="C805" s="3" t="s">
        <v>21</v>
      </c>
      <c r="D805" s="3">
        <v>99</v>
      </c>
      <c r="E805" s="7">
        <v>1068</v>
      </c>
      <c r="F805" t="str">
        <f>VLOOKUP(B805, Продукция!A:E, 2, FALSE)</f>
        <v>платье-туника</v>
      </c>
      <c r="G805" t="str">
        <f>VLOOKUP(B805, Продукция!A:E, 5, FALSE)</f>
        <v>девочки</v>
      </c>
      <c r="H805" t="str">
        <f>VLOOKUP(C805, Ткани!A:F, 2, FALSE)</f>
        <v>вельвет</v>
      </c>
      <c r="I805" t="str">
        <f>VLOOKUP(C805, Ткани!A:F, 3, FALSE)</f>
        <v>синий</v>
      </c>
    </row>
    <row r="806" spans="1:9" hidden="1" x14ac:dyDescent="0.25">
      <c r="A806" s="3" t="s">
        <v>891</v>
      </c>
      <c r="B806" s="8" t="s">
        <v>49</v>
      </c>
      <c r="C806" s="3" t="s">
        <v>989</v>
      </c>
      <c r="D806" s="3">
        <v>86</v>
      </c>
      <c r="E806" s="7">
        <v>1068</v>
      </c>
      <c r="F806" t="str">
        <f>VLOOKUP(B806, Продукция!A:E, 2, FALSE)</f>
        <v>бриджи</v>
      </c>
      <c r="G806" t="str">
        <f>VLOOKUP(B806, Продукция!A:E, 5, FALSE)</f>
        <v>женщины</v>
      </c>
      <c r="H806" t="str">
        <f>VLOOKUP(C806, Ткани!A:F, 2, FALSE)</f>
        <v>лён</v>
      </c>
      <c r="I806" t="str">
        <f>VLOOKUP(C806, Ткани!A:F, 3, FALSE)</f>
        <v>белый</v>
      </c>
    </row>
    <row r="807" spans="1:9" hidden="1" x14ac:dyDescent="0.25">
      <c r="A807" s="3" t="s">
        <v>892</v>
      </c>
      <c r="B807" s="8" t="s">
        <v>72</v>
      </c>
      <c r="C807" s="3" t="s">
        <v>1003</v>
      </c>
      <c r="D807" s="3">
        <v>29</v>
      </c>
      <c r="E807" s="7">
        <v>1068</v>
      </c>
      <c r="F807" t="str">
        <f>VLOOKUP(B807, Продукция!A:E, 2, FALSE)</f>
        <v>брюки прямые</v>
      </c>
      <c r="G807" t="str">
        <f>VLOOKUP(B807, Продукция!A:E, 5, FALSE)</f>
        <v>женщины</v>
      </c>
      <c r="H807" t="str">
        <f>VLOOKUP(C807, Ткани!A:F, 2, FALSE)</f>
        <v>ситец</v>
      </c>
      <c r="I807" t="str">
        <f>VLOOKUP(C807, Ткани!A:F, 3, FALSE)</f>
        <v>красный</v>
      </c>
    </row>
    <row r="808" spans="1:9" hidden="1" x14ac:dyDescent="0.25">
      <c r="A808" s="3" t="s">
        <v>893</v>
      </c>
      <c r="B808" s="8" t="s">
        <v>35</v>
      </c>
      <c r="C808" s="3" t="s">
        <v>977</v>
      </c>
      <c r="D808" s="3">
        <v>11</v>
      </c>
      <c r="E808" s="7">
        <v>1069</v>
      </c>
      <c r="F808" t="str">
        <f>VLOOKUP(B808, Продукция!A:E, 2, FALSE)</f>
        <v>блузка с длинным рукавом</v>
      </c>
      <c r="G808" t="str">
        <f>VLOOKUP(B808, Продукция!A:E, 5, FALSE)</f>
        <v>девочки</v>
      </c>
      <c r="H808" t="str">
        <f>VLOOKUP(C808, Ткани!A:F, 2, FALSE)</f>
        <v>джинса</v>
      </c>
      <c r="I808" t="str">
        <f>VLOOKUP(C808, Ткани!A:F, 3, FALSE)</f>
        <v>красный</v>
      </c>
    </row>
    <row r="809" spans="1:9" hidden="1" x14ac:dyDescent="0.25">
      <c r="A809" s="3" t="s">
        <v>894</v>
      </c>
      <c r="B809" s="8" t="s">
        <v>72</v>
      </c>
      <c r="C809" s="3" t="s">
        <v>993</v>
      </c>
      <c r="D809" s="3">
        <v>55</v>
      </c>
      <c r="E809" s="7">
        <v>1069</v>
      </c>
      <c r="F809" t="str">
        <f>VLOOKUP(B809, Продукция!A:E, 2, FALSE)</f>
        <v>брюки прямые</v>
      </c>
      <c r="G809" t="str">
        <f>VLOOKUP(B809, Продукция!A:E, 5, FALSE)</f>
        <v>женщины</v>
      </c>
      <c r="H809" t="str">
        <f>VLOOKUP(C809, Ткани!A:F, 2, FALSE)</f>
        <v>лён</v>
      </c>
      <c r="I809" t="str">
        <f>VLOOKUP(C809, Ткани!A:F, 3, FALSE)</f>
        <v>красный</v>
      </c>
    </row>
    <row r="810" spans="1:9" hidden="1" x14ac:dyDescent="0.25">
      <c r="A810" s="3" t="s">
        <v>895</v>
      </c>
      <c r="B810" s="8" t="s">
        <v>58</v>
      </c>
      <c r="C810" s="3" t="s">
        <v>989</v>
      </c>
      <c r="D810" s="3">
        <v>20</v>
      </c>
      <c r="E810" s="7">
        <v>1071</v>
      </c>
      <c r="F810" t="str">
        <f>VLOOKUP(B810, Продукция!A:E, 2, FALSE)</f>
        <v>платье-кимоно</v>
      </c>
      <c r="G810" t="str">
        <f>VLOOKUP(B810, Продукция!A:E, 5, FALSE)</f>
        <v>женщины</v>
      </c>
      <c r="H810" t="str">
        <f>VLOOKUP(C810, Ткани!A:F, 2, FALSE)</f>
        <v>лён</v>
      </c>
      <c r="I810" t="str">
        <f>VLOOKUP(C810, Ткани!A:F, 3, FALSE)</f>
        <v>белый</v>
      </c>
    </row>
    <row r="811" spans="1:9" hidden="1" x14ac:dyDescent="0.25">
      <c r="A811" s="3" t="s">
        <v>896</v>
      </c>
      <c r="B811" s="8" t="s">
        <v>74</v>
      </c>
      <c r="C811" s="3" t="s">
        <v>991</v>
      </c>
      <c r="D811" s="3">
        <v>39</v>
      </c>
      <c r="E811" s="7">
        <v>1071</v>
      </c>
      <c r="F811" t="str">
        <f>VLOOKUP(B811, Продукция!A:E, 2, FALSE)</f>
        <v>брюки клеш</v>
      </c>
      <c r="G811" t="str">
        <f>VLOOKUP(B811, Продукция!A:E, 5, FALSE)</f>
        <v>женщины</v>
      </c>
      <c r="H811" t="str">
        <f>VLOOKUP(C811, Ткани!A:F, 2, FALSE)</f>
        <v>лён</v>
      </c>
      <c r="I811" t="str">
        <f>VLOOKUP(C811, Ткани!A:F, 3, FALSE)</f>
        <v>синий</v>
      </c>
    </row>
    <row r="812" spans="1:9" hidden="1" x14ac:dyDescent="0.25">
      <c r="A812" s="3" t="s">
        <v>897</v>
      </c>
      <c r="B812" s="8" t="s">
        <v>28</v>
      </c>
      <c r="C812" s="3" t="s">
        <v>995</v>
      </c>
      <c r="D812" s="3">
        <v>103</v>
      </c>
      <c r="E812" s="7">
        <v>1071</v>
      </c>
      <c r="F812" t="str">
        <f>VLOOKUP(B812, Продукция!A:E, 2, FALSE)</f>
        <v>капри</v>
      </c>
      <c r="G812" t="str">
        <f>VLOOKUP(B812, Продукция!A:E, 5, FALSE)</f>
        <v>девочки</v>
      </c>
      <c r="H812" t="str">
        <f>VLOOKUP(C812, Ткани!A:F, 2, FALSE)</f>
        <v>муслин</v>
      </c>
      <c r="I812" t="str">
        <f>VLOOKUP(C812, Ткани!A:F, 3, FALSE)</f>
        <v>красный</v>
      </c>
    </row>
    <row r="813" spans="1:9" hidden="1" x14ac:dyDescent="0.25">
      <c r="A813" s="3" t="s">
        <v>898</v>
      </c>
      <c r="B813" s="8" t="s">
        <v>55</v>
      </c>
      <c r="C813" s="3" t="s">
        <v>1002</v>
      </c>
      <c r="D813" s="3">
        <v>76</v>
      </c>
      <c r="E813" s="7">
        <v>1072</v>
      </c>
      <c r="F813" t="str">
        <f>VLOOKUP(B813, Продукция!A:E, 2, FALSE)</f>
        <v>платье с запахом</v>
      </c>
      <c r="G813" t="str">
        <f>VLOOKUP(B813, Продукция!A:E, 5, FALSE)</f>
        <v>женщины</v>
      </c>
      <c r="H813" t="str">
        <f>VLOOKUP(C813, Ткани!A:F, 2, FALSE)</f>
        <v>сатин</v>
      </c>
      <c r="I813" t="str">
        <f>VLOOKUP(C813, Ткани!A:F, 3, FALSE)</f>
        <v>белый</v>
      </c>
    </row>
    <row r="814" spans="1:9" hidden="1" x14ac:dyDescent="0.25">
      <c r="A814" s="3" t="s">
        <v>899</v>
      </c>
      <c r="B814" s="8" t="s">
        <v>82</v>
      </c>
      <c r="C814" s="3" t="s">
        <v>20</v>
      </c>
      <c r="D814" s="3">
        <v>86</v>
      </c>
      <c r="E814" s="7">
        <v>1073</v>
      </c>
      <c r="F814" t="str">
        <f>VLOOKUP(B814, Продукция!A:E, 2, FALSE)</f>
        <v>брюки зауженные</v>
      </c>
      <c r="G814" t="str">
        <f>VLOOKUP(B814, Продукция!A:E, 5, FALSE)</f>
        <v>мужчины</v>
      </c>
      <c r="H814" t="str">
        <f>VLOOKUP(C814, Ткани!A:F, 2, FALSE)</f>
        <v>вельвет</v>
      </c>
      <c r="I814" t="str">
        <f>VLOOKUP(C814, Ткани!A:F, 3, FALSE)</f>
        <v>красный</v>
      </c>
    </row>
    <row r="815" spans="1:9" hidden="1" x14ac:dyDescent="0.25">
      <c r="A815" s="3" t="s">
        <v>900</v>
      </c>
      <c r="B815" s="8" t="s">
        <v>24</v>
      </c>
      <c r="C815" s="3" t="s">
        <v>979</v>
      </c>
      <c r="D815" s="3">
        <v>99</v>
      </c>
      <c r="E815" s="7">
        <v>1074</v>
      </c>
      <c r="F815" t="str">
        <f>VLOOKUP(B815, Продукция!A:E, 2, FALSE)</f>
        <v>юбка с запахом</v>
      </c>
      <c r="G815" t="str">
        <f>VLOOKUP(B815, Продукция!A:E, 5, FALSE)</f>
        <v>девочки</v>
      </c>
      <c r="H815" t="str">
        <f>VLOOKUP(C815, Ткани!A:F, 2, FALSE)</f>
        <v>джинса</v>
      </c>
      <c r="I815" t="str">
        <f>VLOOKUP(C815, Ткани!A:F, 3, FALSE)</f>
        <v>белый</v>
      </c>
    </row>
    <row r="816" spans="1:9" hidden="1" x14ac:dyDescent="0.25">
      <c r="A816" s="3" t="s">
        <v>901</v>
      </c>
      <c r="B816" s="8" t="s">
        <v>66</v>
      </c>
      <c r="C816" s="3" t="s">
        <v>1001</v>
      </c>
      <c r="D816" s="3">
        <v>63</v>
      </c>
      <c r="E816" s="7">
        <v>1074</v>
      </c>
      <c r="F816" t="str">
        <f>VLOOKUP(B816, Продукция!A:E, 2, FALSE)</f>
        <v>платье макси</v>
      </c>
      <c r="G816" t="str">
        <f>VLOOKUP(B816, Продукция!A:E, 5, FALSE)</f>
        <v>женщины</v>
      </c>
      <c r="H816" t="str">
        <f>VLOOKUP(C816, Ткани!A:F, 2, FALSE)</f>
        <v>сатин</v>
      </c>
      <c r="I816" t="str">
        <f>VLOOKUP(C816, Ткани!A:F, 3, FALSE)</f>
        <v>синий</v>
      </c>
    </row>
    <row r="817" spans="1:9" hidden="1" x14ac:dyDescent="0.25">
      <c r="A817" s="3" t="s">
        <v>902</v>
      </c>
      <c r="B817" s="8" t="s">
        <v>27</v>
      </c>
      <c r="C817" s="3" t="s">
        <v>978</v>
      </c>
      <c r="D817" s="3">
        <v>31</v>
      </c>
      <c r="E817" s="7">
        <v>1074</v>
      </c>
      <c r="F817" t="str">
        <f>VLOOKUP(B817, Продукция!A:E, 2, FALSE)</f>
        <v>бриджи</v>
      </c>
      <c r="G817" t="str">
        <f>VLOOKUP(B817, Продукция!A:E, 5, FALSE)</f>
        <v>девочки</v>
      </c>
      <c r="H817" t="str">
        <f>VLOOKUP(C817, Ткани!A:F, 2, FALSE)</f>
        <v>джинса</v>
      </c>
      <c r="I817" t="str">
        <f>VLOOKUP(C817, Ткани!A:F, 3, FALSE)</f>
        <v>зеленый</v>
      </c>
    </row>
    <row r="818" spans="1:9" hidden="1" x14ac:dyDescent="0.25">
      <c r="A818" s="3" t="s">
        <v>903</v>
      </c>
      <c r="B818" s="8" t="s">
        <v>63</v>
      </c>
      <c r="C818" s="3" t="s">
        <v>1002</v>
      </c>
      <c r="D818" s="3">
        <v>111</v>
      </c>
      <c r="E818" s="7">
        <v>1075</v>
      </c>
      <c r="F818" t="str">
        <f>VLOOKUP(B818, Продукция!A:E, 2, FALSE)</f>
        <v>платье с напуском на талии</v>
      </c>
      <c r="G818" t="str">
        <f>VLOOKUP(B818, Продукция!A:E, 5, FALSE)</f>
        <v>женщины</v>
      </c>
      <c r="H818" t="str">
        <f>VLOOKUP(C818, Ткани!A:F, 2, FALSE)</f>
        <v>сатин</v>
      </c>
      <c r="I818" t="str">
        <f>VLOOKUP(C818, Ткани!A:F, 3, FALSE)</f>
        <v>белый</v>
      </c>
    </row>
    <row r="819" spans="1:9" hidden="1" x14ac:dyDescent="0.25">
      <c r="A819" s="3" t="s">
        <v>904</v>
      </c>
      <c r="B819" s="8" t="s">
        <v>43</v>
      </c>
      <c r="C819" s="3" t="s">
        <v>1005</v>
      </c>
      <c r="D819" s="3">
        <v>55</v>
      </c>
      <c r="E819" s="7">
        <v>1077</v>
      </c>
      <c r="F819" t="str">
        <f>VLOOKUP(B819, Продукция!A:E, 2, FALSE)</f>
        <v>юбка с запахом</v>
      </c>
      <c r="G819" t="str">
        <f>VLOOKUP(B819, Продукция!A:E, 5, FALSE)</f>
        <v>женщины</v>
      </c>
      <c r="H819" t="str">
        <f>VLOOKUP(C819, Ткани!A:F, 2, FALSE)</f>
        <v>ситец</v>
      </c>
      <c r="I819" t="str">
        <f>VLOOKUP(C819, Ткани!A:F, 3, FALSE)</f>
        <v>коричневый</v>
      </c>
    </row>
    <row r="820" spans="1:9" hidden="1" x14ac:dyDescent="0.25">
      <c r="A820" s="3" t="s">
        <v>905</v>
      </c>
      <c r="B820" s="8" t="s">
        <v>61</v>
      </c>
      <c r="C820" s="3" t="s">
        <v>984</v>
      </c>
      <c r="D820" s="3">
        <v>41</v>
      </c>
      <c r="E820" s="7">
        <v>1077</v>
      </c>
      <c r="F820" t="str">
        <f>VLOOKUP(B820, Продукция!A:E, 2, FALSE)</f>
        <v>платье прямое</v>
      </c>
      <c r="G820" t="str">
        <f>VLOOKUP(B820, Продукция!A:E, 5, FALSE)</f>
        <v>женщины</v>
      </c>
      <c r="H820" t="str">
        <f>VLOOKUP(C820, Ткани!A:F, 2, FALSE)</f>
        <v>крепдешин</v>
      </c>
      <c r="I820" t="str">
        <f>VLOOKUP(C820, Ткани!A:F, 3, FALSE)</f>
        <v>красный</v>
      </c>
    </row>
    <row r="821" spans="1:9" hidden="1" x14ac:dyDescent="0.25">
      <c r="A821" s="3" t="s">
        <v>906</v>
      </c>
      <c r="B821" s="8" t="s">
        <v>72</v>
      </c>
      <c r="C821" s="3" t="s">
        <v>995</v>
      </c>
      <c r="D821" s="3">
        <v>61</v>
      </c>
      <c r="E821" s="7">
        <v>1077</v>
      </c>
      <c r="F821" t="str">
        <f>VLOOKUP(B821, Продукция!A:E, 2, FALSE)</f>
        <v>брюки прямые</v>
      </c>
      <c r="G821" t="str">
        <f>VLOOKUP(B821, Продукция!A:E, 5, FALSE)</f>
        <v>женщины</v>
      </c>
      <c r="H821" t="str">
        <f>VLOOKUP(C821, Ткани!A:F, 2, FALSE)</f>
        <v>муслин</v>
      </c>
      <c r="I821" t="str">
        <f>VLOOKUP(C821, Ткани!A:F, 3, FALSE)</f>
        <v>красный</v>
      </c>
    </row>
    <row r="822" spans="1:9" hidden="1" x14ac:dyDescent="0.25">
      <c r="A822" s="3" t="s">
        <v>907</v>
      </c>
      <c r="B822" s="8" t="s">
        <v>80</v>
      </c>
      <c r="C822" s="3" t="s">
        <v>1003</v>
      </c>
      <c r="D822" s="3">
        <v>80</v>
      </c>
      <c r="E822" s="7">
        <v>1077</v>
      </c>
      <c r="F822" t="str">
        <f>VLOOKUP(B822, Продукция!A:E, 2, FALSE)</f>
        <v>рубашка</v>
      </c>
      <c r="G822" t="str">
        <f>VLOOKUP(B822, Продукция!A:E, 5, FALSE)</f>
        <v>мужчины</v>
      </c>
      <c r="H822" t="str">
        <f>VLOOKUP(C822, Ткани!A:F, 2, FALSE)</f>
        <v>ситец</v>
      </c>
      <c r="I822" t="str">
        <f>VLOOKUP(C822, Ткани!A:F, 3, FALSE)</f>
        <v>красный</v>
      </c>
    </row>
    <row r="823" spans="1:9" hidden="1" x14ac:dyDescent="0.25">
      <c r="A823" s="3" t="s">
        <v>908</v>
      </c>
      <c r="B823" s="8" t="s">
        <v>23</v>
      </c>
      <c r="C823" s="3" t="s">
        <v>986</v>
      </c>
      <c r="D823" s="3">
        <v>9</v>
      </c>
      <c r="E823" s="7">
        <v>1078</v>
      </c>
      <c r="F823" t="str">
        <f>VLOOKUP(B823, Продукция!A:E, 2, FALSE)</f>
        <v>юбка полусолнце</v>
      </c>
      <c r="G823" t="str">
        <f>VLOOKUP(B823, Продукция!A:E, 5, FALSE)</f>
        <v>девочки</v>
      </c>
      <c r="H823" t="str">
        <f>VLOOKUP(C823, Ткани!A:F, 2, FALSE)</f>
        <v>креп-сатин</v>
      </c>
      <c r="I823" t="str">
        <f>VLOOKUP(C823, Ткани!A:F, 3, FALSE)</f>
        <v>синий</v>
      </c>
    </row>
    <row r="824" spans="1:9" hidden="1" x14ac:dyDescent="0.25">
      <c r="A824" s="3" t="s">
        <v>909</v>
      </c>
      <c r="B824" s="8" t="s">
        <v>63</v>
      </c>
      <c r="C824" s="3" t="s">
        <v>994</v>
      </c>
      <c r="D824" s="3">
        <v>119</v>
      </c>
      <c r="E824" s="7">
        <v>1078</v>
      </c>
      <c r="F824" t="str">
        <f>VLOOKUP(B824, Продукция!A:E, 2, FALSE)</f>
        <v>платье с напуском на талии</v>
      </c>
      <c r="G824" t="str">
        <f>VLOOKUP(B824, Продукция!A:E, 5, FALSE)</f>
        <v>женщины</v>
      </c>
      <c r="H824" t="str">
        <f>VLOOKUP(C824, Ткани!A:F, 2, FALSE)</f>
        <v>муслин</v>
      </c>
      <c r="I824" t="str">
        <f>VLOOKUP(C824, Ткани!A:F, 3, FALSE)</f>
        <v>синий</v>
      </c>
    </row>
    <row r="825" spans="1:9" hidden="1" x14ac:dyDescent="0.25">
      <c r="A825" s="3" t="s">
        <v>910</v>
      </c>
      <c r="B825" s="8" t="s">
        <v>28</v>
      </c>
      <c r="C825" s="3" t="s">
        <v>11</v>
      </c>
      <c r="D825" s="3">
        <v>90</v>
      </c>
      <c r="E825" s="7">
        <v>1079</v>
      </c>
      <c r="F825" t="str">
        <f>VLOOKUP(B825, Продукция!A:E, 2, FALSE)</f>
        <v>капри</v>
      </c>
      <c r="G825" t="str">
        <f>VLOOKUP(B825, Продукция!A:E, 5, FALSE)</f>
        <v>девочки</v>
      </c>
      <c r="H825" t="str">
        <f>VLOOKUP(C825, Ткани!A:F, 2, FALSE)</f>
        <v>бархат</v>
      </c>
      <c r="I825" t="str">
        <f>VLOOKUP(C825, Ткани!A:F, 3, FALSE)</f>
        <v>красный</v>
      </c>
    </row>
    <row r="826" spans="1:9" hidden="1" x14ac:dyDescent="0.25">
      <c r="A826" s="3" t="s">
        <v>911</v>
      </c>
      <c r="B826" s="8" t="s">
        <v>29</v>
      </c>
      <c r="C826" s="3" t="s">
        <v>20</v>
      </c>
      <c r="D826" s="3">
        <v>46</v>
      </c>
      <c r="E826" s="7">
        <v>1079</v>
      </c>
      <c r="F826" t="str">
        <f>VLOOKUP(B826, Продукция!A:E, 2, FALSE)</f>
        <v>рубашка</v>
      </c>
      <c r="G826" t="str">
        <f>VLOOKUP(B826, Продукция!A:E, 5, FALSE)</f>
        <v>девочки</v>
      </c>
      <c r="H826" t="str">
        <f>VLOOKUP(C826, Ткани!A:F, 2, FALSE)</f>
        <v>вельвет</v>
      </c>
      <c r="I826" t="str">
        <f>VLOOKUP(C826, Ткани!A:F, 3, FALSE)</f>
        <v>красный</v>
      </c>
    </row>
    <row r="827" spans="1:9" hidden="1" x14ac:dyDescent="0.25">
      <c r="A827" s="3" t="s">
        <v>912</v>
      </c>
      <c r="B827" s="8" t="s">
        <v>49</v>
      </c>
      <c r="C827" s="3" t="s">
        <v>981</v>
      </c>
      <c r="D827" s="3">
        <v>13</v>
      </c>
      <c r="E827" s="7">
        <v>1080</v>
      </c>
      <c r="F827" t="str">
        <f>VLOOKUP(B827, Продукция!A:E, 2, FALSE)</f>
        <v>бриджи</v>
      </c>
      <c r="G827" t="str">
        <f>VLOOKUP(B827, Продукция!A:E, 5, FALSE)</f>
        <v>женщины</v>
      </c>
      <c r="H827" t="str">
        <f>VLOOKUP(C827, Ткани!A:F, 2, FALSE)</f>
        <v>драп</v>
      </c>
      <c r="I827" t="str">
        <f>VLOOKUP(C827, Ткани!A:F, 3, FALSE)</f>
        <v>синий</v>
      </c>
    </row>
    <row r="828" spans="1:9" hidden="1" x14ac:dyDescent="0.25">
      <c r="A828" s="3" t="s">
        <v>913</v>
      </c>
      <c r="B828" s="8" t="s">
        <v>62</v>
      </c>
      <c r="C828" s="3" t="s">
        <v>21</v>
      </c>
      <c r="D828" s="3">
        <v>23</v>
      </c>
      <c r="E828" s="7">
        <v>1080</v>
      </c>
      <c r="F828" t="str">
        <f>VLOOKUP(B828, Продукция!A:E, 2, FALSE)</f>
        <v>платье-халат</v>
      </c>
      <c r="G828" t="str">
        <f>VLOOKUP(B828, Продукция!A:E, 5, FALSE)</f>
        <v>женщины</v>
      </c>
      <c r="H828" t="str">
        <f>VLOOKUP(C828, Ткани!A:F, 2, FALSE)</f>
        <v>вельвет</v>
      </c>
      <c r="I828" t="str">
        <f>VLOOKUP(C828, Ткани!A:F, 3, FALSE)</f>
        <v>синий</v>
      </c>
    </row>
    <row r="829" spans="1:9" hidden="1" x14ac:dyDescent="0.25">
      <c r="A829" s="3" t="s">
        <v>914</v>
      </c>
      <c r="B829" s="8" t="s">
        <v>82</v>
      </c>
      <c r="C829" s="3" t="s">
        <v>978</v>
      </c>
      <c r="D829" s="3">
        <v>3</v>
      </c>
      <c r="E829" s="7">
        <v>1080</v>
      </c>
      <c r="F829" t="str">
        <f>VLOOKUP(B829, Продукция!A:E, 2, FALSE)</f>
        <v>брюки зауженные</v>
      </c>
      <c r="G829" t="str">
        <f>VLOOKUP(B829, Продукция!A:E, 5, FALSE)</f>
        <v>мужчины</v>
      </c>
      <c r="H829" t="str">
        <f>VLOOKUP(C829, Ткани!A:F, 2, FALSE)</f>
        <v>джинса</v>
      </c>
      <c r="I829" t="str">
        <f>VLOOKUP(C829, Ткани!A:F, 3, FALSE)</f>
        <v>зеленый</v>
      </c>
    </row>
    <row r="830" spans="1:9" hidden="1" x14ac:dyDescent="0.25">
      <c r="A830" s="3" t="s">
        <v>915</v>
      </c>
      <c r="B830" s="8" t="s">
        <v>42</v>
      </c>
      <c r="C830" s="3" t="s">
        <v>1000</v>
      </c>
      <c r="D830" s="3">
        <v>29</v>
      </c>
      <c r="E830" s="7">
        <v>1081</v>
      </c>
      <c r="F830" t="str">
        <f>VLOOKUP(B830, Продукция!A:E, 2, FALSE)</f>
        <v>юбка полусолнце</v>
      </c>
      <c r="G830" t="str">
        <f>VLOOKUP(B830, Продукция!A:E, 5, FALSE)</f>
        <v>женщины</v>
      </c>
      <c r="H830" t="str">
        <f>VLOOKUP(C830, Ткани!A:F, 2, FALSE)</f>
        <v>сатин</v>
      </c>
      <c r="I830" t="str">
        <f>VLOOKUP(C830, Ткани!A:F, 3, FALSE)</f>
        <v>красный</v>
      </c>
    </row>
    <row r="831" spans="1:9" hidden="1" x14ac:dyDescent="0.25">
      <c r="A831" s="3" t="s">
        <v>916</v>
      </c>
      <c r="B831" s="8" t="s">
        <v>61</v>
      </c>
      <c r="C831" s="3" t="s">
        <v>992</v>
      </c>
      <c r="D831" s="3">
        <v>35</v>
      </c>
      <c r="E831" s="7">
        <v>1081</v>
      </c>
      <c r="F831" t="str">
        <f>VLOOKUP(B831, Продукция!A:E, 2, FALSE)</f>
        <v>платье прямое</v>
      </c>
      <c r="G831" t="str">
        <f>VLOOKUP(B831, Продукция!A:E, 5, FALSE)</f>
        <v>женщины</v>
      </c>
      <c r="H831" t="str">
        <f>VLOOKUP(C831, Ткани!A:F, 2, FALSE)</f>
        <v>лён</v>
      </c>
      <c r="I831" t="str">
        <f>VLOOKUP(C831, Ткани!A:F, 3, FALSE)</f>
        <v>желтый</v>
      </c>
    </row>
    <row r="832" spans="1:9" hidden="1" x14ac:dyDescent="0.25">
      <c r="A832" s="3" t="s">
        <v>917</v>
      </c>
      <c r="B832" s="8" t="s">
        <v>69</v>
      </c>
      <c r="C832" s="3" t="s">
        <v>16</v>
      </c>
      <c r="D832" s="3">
        <v>18</v>
      </c>
      <c r="E832" s="7">
        <v>1081</v>
      </c>
      <c r="F832" t="str">
        <f>VLOOKUP(B832, Продукция!A:E, 2, FALSE)</f>
        <v>юбка с оборкой</v>
      </c>
      <c r="G832" t="str">
        <f>VLOOKUP(B832, Продукция!A:E, 5, FALSE)</f>
        <v>женщины</v>
      </c>
      <c r="H832" t="str">
        <f>VLOOKUP(C832, Ткани!A:F, 2, FALSE)</f>
        <v>батист</v>
      </c>
      <c r="I832" t="str">
        <f>VLOOKUP(C832, Ткани!A:F, 3, FALSE)</f>
        <v>розовый</v>
      </c>
    </row>
    <row r="833" spans="1:9" hidden="1" x14ac:dyDescent="0.25">
      <c r="A833" s="3" t="s">
        <v>918</v>
      </c>
      <c r="B833" s="8" t="s">
        <v>27</v>
      </c>
      <c r="C833" s="3" t="s">
        <v>1000</v>
      </c>
      <c r="D833" s="3">
        <v>18</v>
      </c>
      <c r="E833" s="7">
        <v>1081</v>
      </c>
      <c r="F833" t="str">
        <f>VLOOKUP(B833, Продукция!A:E, 2, FALSE)</f>
        <v>бриджи</v>
      </c>
      <c r="G833" t="str">
        <f>VLOOKUP(B833, Продукция!A:E, 5, FALSE)</f>
        <v>девочки</v>
      </c>
      <c r="H833" t="str">
        <f>VLOOKUP(C833, Ткани!A:F, 2, FALSE)</f>
        <v>сатин</v>
      </c>
      <c r="I833" t="str">
        <f>VLOOKUP(C833, Ткани!A:F, 3, FALSE)</f>
        <v>красный</v>
      </c>
    </row>
    <row r="834" spans="1:9" hidden="1" x14ac:dyDescent="0.25">
      <c r="A834" s="3" t="s">
        <v>919</v>
      </c>
      <c r="B834" s="8" t="s">
        <v>37</v>
      </c>
      <c r="C834" s="3" t="s">
        <v>980</v>
      </c>
      <c r="D834" s="3">
        <v>31</v>
      </c>
      <c r="E834" s="7">
        <v>1082</v>
      </c>
      <c r="F834" t="str">
        <f>VLOOKUP(B834, Продукция!A:E, 2, FALSE)</f>
        <v>брюки прямые</v>
      </c>
      <c r="G834" t="str">
        <f>VLOOKUP(B834, Продукция!A:E, 5, FALSE)</f>
        <v>девочки</v>
      </c>
      <c r="H834" t="str">
        <f>VLOOKUP(C834, Ткани!A:F, 2, FALSE)</f>
        <v>драп</v>
      </c>
      <c r="I834" t="str">
        <f>VLOOKUP(C834, Ткани!A:F, 3, FALSE)</f>
        <v>желтый</v>
      </c>
    </row>
    <row r="835" spans="1:9" hidden="1" x14ac:dyDescent="0.25">
      <c r="A835" s="3" t="s">
        <v>920</v>
      </c>
      <c r="B835" s="8" t="s">
        <v>67</v>
      </c>
      <c r="C835" s="3" t="s">
        <v>980</v>
      </c>
      <c r="D835" s="3">
        <v>66</v>
      </c>
      <c r="E835" s="7">
        <v>1082</v>
      </c>
      <c r="F835" t="str">
        <f>VLOOKUP(B835, Продукция!A:E, 2, FALSE)</f>
        <v>платье-сарафан</v>
      </c>
      <c r="G835" t="str">
        <f>VLOOKUP(B835, Продукция!A:E, 5, FALSE)</f>
        <v>женщины</v>
      </c>
      <c r="H835" t="str">
        <f>VLOOKUP(C835, Ткани!A:F, 2, FALSE)</f>
        <v>драп</v>
      </c>
      <c r="I835" t="str">
        <f>VLOOKUP(C835, Ткани!A:F, 3, FALSE)</f>
        <v>желтый</v>
      </c>
    </row>
    <row r="836" spans="1:9" hidden="1" x14ac:dyDescent="0.25">
      <c r="A836" s="3" t="s">
        <v>921</v>
      </c>
      <c r="B836" s="8" t="s">
        <v>68</v>
      </c>
      <c r="C836" s="3" t="s">
        <v>1003</v>
      </c>
      <c r="D836" s="3">
        <v>119</v>
      </c>
      <c r="E836" s="7">
        <v>1082</v>
      </c>
      <c r="F836" t="str">
        <f>VLOOKUP(B836, Продукция!A:E, 2, FALSE)</f>
        <v>платье с кокеткой</v>
      </c>
      <c r="G836" t="str">
        <f>VLOOKUP(B836, Продукция!A:E, 5, FALSE)</f>
        <v>женщины</v>
      </c>
      <c r="H836" t="str">
        <f>VLOOKUP(C836, Ткани!A:F, 2, FALSE)</f>
        <v>ситец</v>
      </c>
      <c r="I836" t="str">
        <f>VLOOKUP(C836, Ткани!A:F, 3, FALSE)</f>
        <v>красный</v>
      </c>
    </row>
    <row r="837" spans="1:9" hidden="1" x14ac:dyDescent="0.25">
      <c r="A837" s="3" t="s">
        <v>922</v>
      </c>
      <c r="B837" s="8" t="s">
        <v>71</v>
      </c>
      <c r="C837" s="3" t="s">
        <v>990</v>
      </c>
      <c r="D837" s="3">
        <v>26</v>
      </c>
      <c r="E837" s="7">
        <v>1082</v>
      </c>
      <c r="F837" t="str">
        <f>VLOOKUP(B837, Продукция!A:E, 2, FALSE)</f>
        <v>брюки зауженные</v>
      </c>
      <c r="G837" t="str">
        <f>VLOOKUP(B837, Продукция!A:E, 5, FALSE)</f>
        <v>женщины</v>
      </c>
      <c r="H837" t="str">
        <f>VLOOKUP(C837, Ткани!A:F, 2, FALSE)</f>
        <v>лён</v>
      </c>
      <c r="I837" t="str">
        <f>VLOOKUP(C837, Ткани!A:F, 3, FALSE)</f>
        <v>зеленый</v>
      </c>
    </row>
    <row r="838" spans="1:9" hidden="1" x14ac:dyDescent="0.25">
      <c r="A838" s="3" t="s">
        <v>923</v>
      </c>
      <c r="B838" s="8" t="s">
        <v>61</v>
      </c>
      <c r="C838" s="3" t="s">
        <v>22</v>
      </c>
      <c r="D838" s="3">
        <v>81</v>
      </c>
      <c r="E838" s="7">
        <v>1083</v>
      </c>
      <c r="F838" t="str">
        <f>VLOOKUP(B838, Продукция!A:E, 2, FALSE)</f>
        <v>платье прямое</v>
      </c>
      <c r="G838" t="str">
        <f>VLOOKUP(B838, Продукция!A:E, 5, FALSE)</f>
        <v>женщины</v>
      </c>
      <c r="H838" t="str">
        <f>VLOOKUP(C838, Ткани!A:F, 2, FALSE)</f>
        <v>вельвет</v>
      </c>
      <c r="I838" t="str">
        <f>VLOOKUP(C838, Ткани!A:F, 3, FALSE)</f>
        <v>черный</v>
      </c>
    </row>
    <row r="839" spans="1:9" hidden="1" x14ac:dyDescent="0.25">
      <c r="A839" s="3" t="s">
        <v>924</v>
      </c>
      <c r="B839" s="8" t="s">
        <v>26</v>
      </c>
      <c r="C839" s="3" t="s">
        <v>1001</v>
      </c>
      <c r="D839" s="3">
        <v>68</v>
      </c>
      <c r="E839" s="7">
        <v>1083</v>
      </c>
      <c r="F839" t="str">
        <f>VLOOKUP(B839, Продукция!A:E, 2, FALSE)</f>
        <v>юбка солнце</v>
      </c>
      <c r="G839" t="str">
        <f>VLOOKUP(B839, Продукция!A:E, 5, FALSE)</f>
        <v>девочки</v>
      </c>
      <c r="H839" t="str">
        <f>VLOOKUP(C839, Ткани!A:F, 2, FALSE)</f>
        <v>сатин</v>
      </c>
      <c r="I839" t="str">
        <f>VLOOKUP(C839, Ткани!A:F, 3, FALSE)</f>
        <v>синий</v>
      </c>
    </row>
    <row r="840" spans="1:9" hidden="1" x14ac:dyDescent="0.25">
      <c r="A840" s="3" t="s">
        <v>925</v>
      </c>
      <c r="B840" s="8" t="s">
        <v>42</v>
      </c>
      <c r="C840" s="3" t="s">
        <v>10</v>
      </c>
      <c r="D840" s="3">
        <v>35</v>
      </c>
      <c r="E840" s="7">
        <v>1084</v>
      </c>
      <c r="F840" t="str">
        <f>VLOOKUP(B840, Продукция!A:E, 2, FALSE)</f>
        <v>юбка полусолнце</v>
      </c>
      <c r="G840" t="str">
        <f>VLOOKUP(B840, Продукция!A:E, 5, FALSE)</f>
        <v>женщины</v>
      </c>
      <c r="H840" t="str">
        <f>VLOOKUP(C840, Ткани!A:F, 2, FALSE)</f>
        <v>атлас</v>
      </c>
      <c r="I840" t="str">
        <f>VLOOKUP(C840, Ткани!A:F, 3, FALSE)</f>
        <v>синий</v>
      </c>
    </row>
    <row r="841" spans="1:9" hidden="1" x14ac:dyDescent="0.25">
      <c r="A841" s="3" t="s">
        <v>926</v>
      </c>
      <c r="B841" s="8" t="s">
        <v>25</v>
      </c>
      <c r="C841" s="3" t="s">
        <v>16</v>
      </c>
      <c r="D841" s="3">
        <v>18</v>
      </c>
      <c r="E841" s="7">
        <v>1085</v>
      </c>
      <c r="F841" t="str">
        <f>VLOOKUP(B841, Продукция!A:E, 2, FALSE)</f>
        <v>юбка со складками</v>
      </c>
      <c r="G841" t="str">
        <f>VLOOKUP(B841, Продукция!A:E, 5, FALSE)</f>
        <v>девочки</v>
      </c>
      <c r="H841" t="str">
        <f>VLOOKUP(C841, Ткани!A:F, 2, FALSE)</f>
        <v>батист</v>
      </c>
      <c r="I841" t="str">
        <f>VLOOKUP(C841, Ткани!A:F, 3, FALSE)</f>
        <v>розовый</v>
      </c>
    </row>
    <row r="842" spans="1:9" hidden="1" x14ac:dyDescent="0.25">
      <c r="A842" s="3" t="s">
        <v>927</v>
      </c>
      <c r="B842" s="8" t="s">
        <v>66</v>
      </c>
      <c r="C842" s="3" t="s">
        <v>981</v>
      </c>
      <c r="D842" s="3">
        <v>71</v>
      </c>
      <c r="E842" s="7">
        <v>1085</v>
      </c>
      <c r="F842" t="str">
        <f>VLOOKUP(B842, Продукция!A:E, 2, FALSE)</f>
        <v>платье макси</v>
      </c>
      <c r="G842" t="str">
        <f>VLOOKUP(B842, Продукция!A:E, 5, FALSE)</f>
        <v>женщины</v>
      </c>
      <c r="H842" t="str">
        <f>VLOOKUP(C842, Ткани!A:F, 2, FALSE)</f>
        <v>драп</v>
      </c>
      <c r="I842" t="str">
        <f>VLOOKUP(C842, Ткани!A:F, 3, FALSE)</f>
        <v>синий</v>
      </c>
    </row>
    <row r="843" spans="1:9" hidden="1" x14ac:dyDescent="0.25">
      <c r="A843" s="3" t="s">
        <v>928</v>
      </c>
      <c r="B843" s="8" t="s">
        <v>70</v>
      </c>
      <c r="C843" s="3" t="s">
        <v>15</v>
      </c>
      <c r="D843" s="3">
        <v>41</v>
      </c>
      <c r="E843" s="7">
        <v>1085</v>
      </c>
      <c r="F843" t="str">
        <f>VLOOKUP(B843, Продукция!A:E, 2, FALSE)</f>
        <v>платье ретро</v>
      </c>
      <c r="G843" t="str">
        <f>VLOOKUP(B843, Продукция!A:E, 5, FALSE)</f>
        <v>женщины</v>
      </c>
      <c r="H843" t="str">
        <f>VLOOKUP(C843, Ткани!A:F, 2, FALSE)</f>
        <v>батист</v>
      </c>
      <c r="I843" t="str">
        <f>VLOOKUP(C843, Ткани!A:F, 3, FALSE)</f>
        <v>голубой</v>
      </c>
    </row>
    <row r="844" spans="1:9" hidden="1" x14ac:dyDescent="0.25">
      <c r="A844" s="3" t="s">
        <v>929</v>
      </c>
      <c r="B844" s="8" t="s">
        <v>71</v>
      </c>
      <c r="C844" s="3" t="s">
        <v>994</v>
      </c>
      <c r="D844" s="3">
        <v>56</v>
      </c>
      <c r="E844" s="7">
        <v>1085</v>
      </c>
      <c r="F844" t="str">
        <f>VLOOKUP(B844, Продукция!A:E, 2, FALSE)</f>
        <v>брюки зауженные</v>
      </c>
      <c r="G844" t="str">
        <f>VLOOKUP(B844, Продукция!A:E, 5, FALSE)</f>
        <v>женщины</v>
      </c>
      <c r="H844" t="str">
        <f>VLOOKUP(C844, Ткани!A:F, 2, FALSE)</f>
        <v>муслин</v>
      </c>
      <c r="I844" t="str">
        <f>VLOOKUP(C844, Ткани!A:F, 3, FALSE)</f>
        <v>синий</v>
      </c>
    </row>
    <row r="845" spans="1:9" hidden="1" x14ac:dyDescent="0.25">
      <c r="A845" s="3" t="s">
        <v>930</v>
      </c>
      <c r="B845" s="8" t="s">
        <v>30</v>
      </c>
      <c r="C845" s="3" t="s">
        <v>979</v>
      </c>
      <c r="D845" s="3">
        <v>37</v>
      </c>
      <c r="E845" s="7">
        <v>1085</v>
      </c>
      <c r="F845" t="str">
        <f>VLOOKUP(B845, Продукция!A:E, 2, FALSE)</f>
        <v>юбка с оборкой</v>
      </c>
      <c r="G845" t="str">
        <f>VLOOKUP(B845, Продукция!A:E, 5, FALSE)</f>
        <v>девочки</v>
      </c>
      <c r="H845" t="str">
        <f>VLOOKUP(C845, Ткани!A:F, 2, FALSE)</f>
        <v>джинса</v>
      </c>
      <c r="I845" t="str">
        <f>VLOOKUP(C845, Ткани!A:F, 3, FALSE)</f>
        <v>белый</v>
      </c>
    </row>
    <row r="846" spans="1:9" hidden="1" x14ac:dyDescent="0.25">
      <c r="A846" s="3" t="s">
        <v>931</v>
      </c>
      <c r="B846" s="8" t="s">
        <v>63</v>
      </c>
      <c r="C846" s="3" t="s">
        <v>10</v>
      </c>
      <c r="D846" s="3">
        <v>18</v>
      </c>
      <c r="E846" s="7">
        <v>1086</v>
      </c>
      <c r="F846" t="str">
        <f>VLOOKUP(B846, Продукция!A:E, 2, FALSE)</f>
        <v>платье с напуском на талии</v>
      </c>
      <c r="G846" t="str">
        <f>VLOOKUP(B846, Продукция!A:E, 5, FALSE)</f>
        <v>женщины</v>
      </c>
      <c r="H846" t="str">
        <f>VLOOKUP(C846, Ткани!A:F, 2, FALSE)</f>
        <v>атлас</v>
      </c>
      <c r="I846" t="str">
        <f>VLOOKUP(C846, Ткани!A:F, 3, FALSE)</f>
        <v>синий</v>
      </c>
    </row>
    <row r="847" spans="1:9" hidden="1" x14ac:dyDescent="0.25">
      <c r="A847" s="3" t="s">
        <v>932</v>
      </c>
      <c r="B847" s="8" t="s">
        <v>80</v>
      </c>
      <c r="C847" s="3" t="s">
        <v>1000</v>
      </c>
      <c r="D847" s="3">
        <v>36</v>
      </c>
      <c r="E847" s="7">
        <v>1086</v>
      </c>
      <c r="F847" t="str">
        <f>VLOOKUP(B847, Продукция!A:E, 2, FALSE)</f>
        <v>рубашка</v>
      </c>
      <c r="G847" t="str">
        <f>VLOOKUP(B847, Продукция!A:E, 5, FALSE)</f>
        <v>мужчины</v>
      </c>
      <c r="H847" t="str">
        <f>VLOOKUP(C847, Ткани!A:F, 2, FALSE)</f>
        <v>сатин</v>
      </c>
      <c r="I847" t="str">
        <f>VLOOKUP(C847, Ткани!A:F, 3, FALSE)</f>
        <v>красный</v>
      </c>
    </row>
    <row r="848" spans="1:9" hidden="1" x14ac:dyDescent="0.25">
      <c r="A848" s="3" t="s">
        <v>933</v>
      </c>
      <c r="B848" s="8" t="s">
        <v>71</v>
      </c>
      <c r="C848" s="3" t="s">
        <v>1002</v>
      </c>
      <c r="D848" s="3">
        <v>85</v>
      </c>
      <c r="E848" s="7">
        <v>1087</v>
      </c>
      <c r="F848" t="str">
        <f>VLOOKUP(B848, Продукция!A:E, 2, FALSE)</f>
        <v>брюки зауженные</v>
      </c>
      <c r="G848" t="str">
        <f>VLOOKUP(B848, Продукция!A:E, 5, FALSE)</f>
        <v>женщины</v>
      </c>
      <c r="H848" t="str">
        <f>VLOOKUP(C848, Ткани!A:F, 2, FALSE)</f>
        <v>сатин</v>
      </c>
      <c r="I848" t="str">
        <f>VLOOKUP(C848, Ткани!A:F, 3, FALSE)</f>
        <v>белый</v>
      </c>
    </row>
    <row r="849" spans="1:9" hidden="1" x14ac:dyDescent="0.25">
      <c r="A849" s="3" t="s">
        <v>934</v>
      </c>
      <c r="B849" s="8" t="s">
        <v>75</v>
      </c>
      <c r="C849" s="3" t="s">
        <v>992</v>
      </c>
      <c r="D849" s="3">
        <v>96</v>
      </c>
      <c r="E849" s="7">
        <v>1088</v>
      </c>
      <c r="F849" t="str">
        <f>VLOOKUP(B849, Продукция!A:E, 2, FALSE)</f>
        <v>платье-жилет</v>
      </c>
      <c r="G849" t="str">
        <f>VLOOKUP(B849, Продукция!A:E, 5, FALSE)</f>
        <v>женщины</v>
      </c>
      <c r="H849" t="str">
        <f>VLOOKUP(C849, Ткани!A:F, 2, FALSE)</f>
        <v>лён</v>
      </c>
      <c r="I849" t="str">
        <f>VLOOKUP(C849, Ткани!A:F, 3, FALSE)</f>
        <v>желтый</v>
      </c>
    </row>
    <row r="850" spans="1:9" hidden="1" x14ac:dyDescent="0.25">
      <c r="A850" s="3" t="s">
        <v>935</v>
      </c>
      <c r="B850" s="8" t="s">
        <v>33</v>
      </c>
      <c r="C850" s="3" t="s">
        <v>989</v>
      </c>
      <c r="D850" s="3">
        <v>43</v>
      </c>
      <c r="E850" s="7">
        <v>1089</v>
      </c>
      <c r="F850" t="str">
        <f>VLOOKUP(B850, Продукция!A:E, 2, FALSE)</f>
        <v>платье прямое</v>
      </c>
      <c r="G850" t="str">
        <f>VLOOKUP(B850, Продукция!A:E, 5, FALSE)</f>
        <v>девочки</v>
      </c>
      <c r="H850" t="str">
        <f>VLOOKUP(C850, Ткани!A:F, 2, FALSE)</f>
        <v>лён</v>
      </c>
      <c r="I850" t="str">
        <f>VLOOKUP(C850, Ткани!A:F, 3, FALSE)</f>
        <v>белый</v>
      </c>
    </row>
    <row r="851" spans="1:9" hidden="1" x14ac:dyDescent="0.25">
      <c r="A851" s="3" t="s">
        <v>936</v>
      </c>
      <c r="B851" s="8" t="s">
        <v>66</v>
      </c>
      <c r="C851" s="3" t="s">
        <v>977</v>
      </c>
      <c r="D851" s="3">
        <v>99</v>
      </c>
      <c r="E851" s="7">
        <v>1089</v>
      </c>
      <c r="F851" t="str">
        <f>VLOOKUP(B851, Продукция!A:E, 2, FALSE)</f>
        <v>платье макси</v>
      </c>
      <c r="G851" t="str">
        <f>VLOOKUP(B851, Продукция!A:E, 5, FALSE)</f>
        <v>женщины</v>
      </c>
      <c r="H851" t="str">
        <f>VLOOKUP(C851, Ткани!A:F, 2, FALSE)</f>
        <v>джинса</v>
      </c>
      <c r="I851" t="str">
        <f>VLOOKUP(C851, Ткани!A:F, 3, FALSE)</f>
        <v>красный</v>
      </c>
    </row>
    <row r="852" spans="1:9" hidden="1" x14ac:dyDescent="0.25">
      <c r="A852" s="3" t="s">
        <v>937</v>
      </c>
      <c r="B852" s="8" t="s">
        <v>68</v>
      </c>
      <c r="C852" s="3" t="s">
        <v>985</v>
      </c>
      <c r="D852" s="3">
        <v>86</v>
      </c>
      <c r="E852" s="7">
        <v>1089</v>
      </c>
      <c r="F852" t="str">
        <f>VLOOKUP(B852, Продукция!A:E, 2, FALSE)</f>
        <v>платье с кокеткой</v>
      </c>
      <c r="G852" t="str">
        <f>VLOOKUP(B852, Продукция!A:E, 5, FALSE)</f>
        <v>женщины</v>
      </c>
      <c r="H852" t="str">
        <f>VLOOKUP(C852, Ткани!A:F, 2, FALSE)</f>
        <v>крепдешин</v>
      </c>
      <c r="I852" t="str">
        <f>VLOOKUP(C852, Ткани!A:F, 3, FALSE)</f>
        <v>зеленый</v>
      </c>
    </row>
    <row r="853" spans="1:9" hidden="1" x14ac:dyDescent="0.25">
      <c r="A853" s="3" t="s">
        <v>938</v>
      </c>
      <c r="B853" s="8" t="s">
        <v>53</v>
      </c>
      <c r="C853" s="3" t="s">
        <v>999</v>
      </c>
      <c r="D853" s="3">
        <v>57</v>
      </c>
      <c r="E853" s="7">
        <v>1090</v>
      </c>
      <c r="F853" t="str">
        <f>VLOOKUP(B853, Продукция!A:E, 2, FALSE)</f>
        <v>платье-рубашка</v>
      </c>
      <c r="G853" t="str">
        <f>VLOOKUP(B853, Продукция!A:E, 5, FALSE)</f>
        <v>женщины</v>
      </c>
      <c r="H853" t="str">
        <f>VLOOKUP(C853, Ткани!A:F, 2, FALSE)</f>
        <v>поплин</v>
      </c>
      <c r="I853" t="str">
        <f>VLOOKUP(C853, Ткани!A:F, 3, FALSE)</f>
        <v>синий</v>
      </c>
    </row>
    <row r="854" spans="1:9" hidden="1" x14ac:dyDescent="0.25">
      <c r="A854" s="3" t="s">
        <v>939</v>
      </c>
      <c r="B854" s="8" t="s">
        <v>34</v>
      </c>
      <c r="C854" s="3" t="s">
        <v>18</v>
      </c>
      <c r="D854" s="3">
        <v>36</v>
      </c>
      <c r="E854" s="7">
        <v>1091</v>
      </c>
      <c r="F854" t="str">
        <f>VLOOKUP(B854, Продукция!A:E, 2, FALSE)</f>
        <v>платье с кокеткой</v>
      </c>
      <c r="G854" t="str">
        <f>VLOOKUP(B854, Продукция!A:E, 5, FALSE)</f>
        <v>девочки</v>
      </c>
      <c r="H854" t="str">
        <f>VLOOKUP(C854, Ткани!A:F, 2, FALSE)</f>
        <v>бязь</v>
      </c>
      <c r="I854" t="str">
        <f>VLOOKUP(C854, Ткани!A:F, 3, FALSE)</f>
        <v>красный</v>
      </c>
    </row>
    <row r="855" spans="1:9" hidden="1" x14ac:dyDescent="0.25">
      <c r="A855" s="3" t="s">
        <v>940</v>
      </c>
      <c r="B855" s="8" t="s">
        <v>35</v>
      </c>
      <c r="C855" s="3" t="s">
        <v>15</v>
      </c>
      <c r="D855" s="3">
        <v>60</v>
      </c>
      <c r="E855" s="7">
        <v>1091</v>
      </c>
      <c r="F855" t="str">
        <f>VLOOKUP(B855, Продукция!A:E, 2, FALSE)</f>
        <v>блузка с длинным рукавом</v>
      </c>
      <c r="G855" t="str">
        <f>VLOOKUP(B855, Продукция!A:E, 5, FALSE)</f>
        <v>девочки</v>
      </c>
      <c r="H855" t="str">
        <f>VLOOKUP(C855, Ткани!A:F, 2, FALSE)</f>
        <v>батист</v>
      </c>
      <c r="I855" t="str">
        <f>VLOOKUP(C855, Ткани!A:F, 3, FALSE)</f>
        <v>голубой</v>
      </c>
    </row>
    <row r="856" spans="1:9" hidden="1" x14ac:dyDescent="0.25">
      <c r="A856" s="3" t="s">
        <v>941</v>
      </c>
      <c r="B856" s="8" t="s">
        <v>39</v>
      </c>
      <c r="C856" s="3" t="s">
        <v>981</v>
      </c>
      <c r="D856" s="3">
        <v>2</v>
      </c>
      <c r="E856" s="7">
        <v>1092</v>
      </c>
      <c r="F856" t="str">
        <f>VLOOKUP(B856, Продукция!A:E, 2, FALSE)</f>
        <v>платье-туника</v>
      </c>
      <c r="G856" t="str">
        <f>VLOOKUP(B856, Продукция!A:E, 5, FALSE)</f>
        <v>девочки</v>
      </c>
      <c r="H856" t="str">
        <f>VLOOKUP(C856, Ткани!A:F, 2, FALSE)</f>
        <v>драп</v>
      </c>
      <c r="I856" t="str">
        <f>VLOOKUP(C856, Ткани!A:F, 3, FALSE)</f>
        <v>синий</v>
      </c>
    </row>
    <row r="857" spans="1:9" hidden="1" x14ac:dyDescent="0.25">
      <c r="A857" s="3" t="s">
        <v>942</v>
      </c>
      <c r="B857" s="8" t="s">
        <v>69</v>
      </c>
      <c r="C857" s="3" t="s">
        <v>986</v>
      </c>
      <c r="D857" s="3">
        <v>66</v>
      </c>
      <c r="E857" s="7">
        <v>1092</v>
      </c>
      <c r="F857" t="str">
        <f>VLOOKUP(B857, Продукция!A:E, 2, FALSE)</f>
        <v>юбка с оборкой</v>
      </c>
      <c r="G857" t="str">
        <f>VLOOKUP(B857, Продукция!A:E, 5, FALSE)</f>
        <v>женщины</v>
      </c>
      <c r="H857" t="str">
        <f>VLOOKUP(C857, Ткани!A:F, 2, FALSE)</f>
        <v>креп-сатин</v>
      </c>
      <c r="I857" t="str">
        <f>VLOOKUP(C857, Ткани!A:F, 3, FALSE)</f>
        <v>синий</v>
      </c>
    </row>
    <row r="858" spans="1:9" hidden="1" x14ac:dyDescent="0.25">
      <c r="A858" s="3" t="s">
        <v>943</v>
      </c>
      <c r="B858" s="8" t="s">
        <v>74</v>
      </c>
      <c r="C858" s="3" t="s">
        <v>17</v>
      </c>
      <c r="D858" s="3">
        <v>68</v>
      </c>
      <c r="E858" s="7">
        <v>1092</v>
      </c>
      <c r="F858" t="str">
        <f>VLOOKUP(B858, Продукция!A:E, 2, FALSE)</f>
        <v>брюки клеш</v>
      </c>
      <c r="G858" t="str">
        <f>VLOOKUP(B858, Продукция!A:E, 5, FALSE)</f>
        <v>женщины</v>
      </c>
      <c r="H858" t="str">
        <f>VLOOKUP(C858, Ткани!A:F, 2, FALSE)</f>
        <v>бязь</v>
      </c>
      <c r="I858" t="str">
        <f>VLOOKUP(C858, Ткани!A:F, 3, FALSE)</f>
        <v>белый</v>
      </c>
    </row>
    <row r="859" spans="1:9" hidden="1" x14ac:dyDescent="0.25">
      <c r="A859" s="3" t="s">
        <v>944</v>
      </c>
      <c r="B859" s="8" t="s">
        <v>37</v>
      </c>
      <c r="C859" s="3" t="s">
        <v>14</v>
      </c>
      <c r="D859" s="3">
        <v>82</v>
      </c>
      <c r="E859" s="7">
        <v>1093</v>
      </c>
      <c r="F859" t="str">
        <f>VLOOKUP(B859, Продукция!A:E, 2, FALSE)</f>
        <v>брюки прямые</v>
      </c>
      <c r="G859" t="str">
        <f>VLOOKUP(B859, Продукция!A:E, 5, FALSE)</f>
        <v>девочки</v>
      </c>
      <c r="H859" t="str">
        <f>VLOOKUP(C859, Ткани!A:F, 2, FALSE)</f>
        <v>батист</v>
      </c>
      <c r="I859" t="str">
        <f>VLOOKUP(C859, Ткани!A:F, 3, FALSE)</f>
        <v>белый</v>
      </c>
    </row>
    <row r="860" spans="1:9" hidden="1" x14ac:dyDescent="0.25">
      <c r="A860" s="3" t="s">
        <v>945</v>
      </c>
      <c r="B860" s="8" t="s">
        <v>55</v>
      </c>
      <c r="C860" s="3" t="s">
        <v>1004</v>
      </c>
      <c r="D860" s="3">
        <v>46</v>
      </c>
      <c r="E860" s="7">
        <v>1093</v>
      </c>
      <c r="F860" t="str">
        <f>VLOOKUP(B860, Продукция!A:E, 2, FALSE)</f>
        <v>платье с запахом</v>
      </c>
      <c r="G860" t="str">
        <f>VLOOKUP(B860, Продукция!A:E, 5, FALSE)</f>
        <v>женщины</v>
      </c>
      <c r="H860" t="str">
        <f>VLOOKUP(C860, Ткани!A:F, 2, FALSE)</f>
        <v>ситец</v>
      </c>
      <c r="I860" t="str">
        <f>VLOOKUP(C860, Ткани!A:F, 3, FALSE)</f>
        <v>белый</v>
      </c>
    </row>
    <row r="861" spans="1:9" hidden="1" x14ac:dyDescent="0.25">
      <c r="A861" s="3" t="s">
        <v>946</v>
      </c>
      <c r="B861" s="8" t="s">
        <v>31</v>
      </c>
      <c r="C861" s="3" t="s">
        <v>1002</v>
      </c>
      <c r="D861" s="3">
        <v>101</v>
      </c>
      <c r="E861" s="7">
        <v>1093</v>
      </c>
      <c r="F861" t="str">
        <f>VLOOKUP(B861, Продукция!A:E, 2, FALSE)</f>
        <v>платье-трапеция</v>
      </c>
      <c r="G861" t="str">
        <f>VLOOKUP(B861, Продукция!A:E, 5, FALSE)</f>
        <v>девочки</v>
      </c>
      <c r="H861" t="str">
        <f>VLOOKUP(C861, Ткани!A:F, 2, FALSE)</f>
        <v>сатин</v>
      </c>
      <c r="I861" t="str">
        <f>VLOOKUP(C861, Ткани!A:F, 3, FALSE)</f>
        <v>белый</v>
      </c>
    </row>
    <row r="862" spans="1:9" hidden="1" x14ac:dyDescent="0.25">
      <c r="A862" s="3" t="s">
        <v>947</v>
      </c>
      <c r="B862" s="8" t="s">
        <v>35</v>
      </c>
      <c r="C862" s="3" t="s">
        <v>999</v>
      </c>
      <c r="D862" s="3">
        <v>35</v>
      </c>
      <c r="E862" s="7">
        <v>1094</v>
      </c>
      <c r="F862" t="str">
        <f>VLOOKUP(B862, Продукция!A:E, 2, FALSE)</f>
        <v>блузка с длинным рукавом</v>
      </c>
      <c r="G862" t="str">
        <f>VLOOKUP(B862, Продукция!A:E, 5, FALSE)</f>
        <v>девочки</v>
      </c>
      <c r="H862" t="str">
        <f>VLOOKUP(C862, Ткани!A:F, 2, FALSE)</f>
        <v>поплин</v>
      </c>
      <c r="I862" t="str">
        <f>VLOOKUP(C862, Ткани!A:F, 3, FALSE)</f>
        <v>синий</v>
      </c>
    </row>
    <row r="863" spans="1:9" hidden="1" x14ac:dyDescent="0.25">
      <c r="A863" s="3" t="s">
        <v>948</v>
      </c>
      <c r="B863" s="8" t="s">
        <v>42</v>
      </c>
      <c r="C863" s="3" t="s">
        <v>996</v>
      </c>
      <c r="D863" s="3">
        <v>89</v>
      </c>
      <c r="E863" s="7">
        <v>1094</v>
      </c>
      <c r="F863" t="str">
        <f>VLOOKUP(B863, Продукция!A:E, 2, FALSE)</f>
        <v>юбка полусолнце</v>
      </c>
      <c r="G863" t="str">
        <f>VLOOKUP(B863, Продукция!A:E, 5, FALSE)</f>
        <v>женщины</v>
      </c>
      <c r="H863" t="str">
        <f>VLOOKUP(C863, Ткани!A:F, 2, FALSE)</f>
        <v>муслин</v>
      </c>
      <c r="I863" t="str">
        <f>VLOOKUP(C863, Ткани!A:F, 3, FALSE)</f>
        <v>зеленый</v>
      </c>
    </row>
    <row r="864" spans="1:9" hidden="1" x14ac:dyDescent="0.25">
      <c r="A864" s="3" t="s">
        <v>949</v>
      </c>
      <c r="B864" s="8" t="s">
        <v>34</v>
      </c>
      <c r="C864" s="3" t="s">
        <v>8</v>
      </c>
      <c r="D864" s="3">
        <v>59</v>
      </c>
      <c r="E864" s="7">
        <v>1097</v>
      </c>
      <c r="F864" t="str">
        <f>VLOOKUP(B864, Продукция!A:E, 2, FALSE)</f>
        <v>платье с кокеткой</v>
      </c>
      <c r="G864" t="str">
        <f>VLOOKUP(B864, Продукция!A:E, 5, FALSE)</f>
        <v>девочки</v>
      </c>
      <c r="H864" t="str">
        <f>VLOOKUP(C864, Ткани!A:F, 2, FALSE)</f>
        <v>атлас</v>
      </c>
      <c r="I864" t="str">
        <f>VLOOKUP(C864, Ткани!A:F, 3, FALSE)</f>
        <v>красный</v>
      </c>
    </row>
    <row r="865" spans="1:9" hidden="1" x14ac:dyDescent="0.25">
      <c r="A865" s="3" t="s">
        <v>950</v>
      </c>
      <c r="B865" s="8" t="s">
        <v>58</v>
      </c>
      <c r="C865" s="3" t="s">
        <v>19</v>
      </c>
      <c r="D865" s="3">
        <v>17</v>
      </c>
      <c r="E865" s="7">
        <v>1097</v>
      </c>
      <c r="F865" t="str">
        <f>VLOOKUP(B865, Продукция!A:E, 2, FALSE)</f>
        <v>платье-кимоно</v>
      </c>
      <c r="G865" t="str">
        <f>VLOOKUP(B865, Продукция!A:E, 5, FALSE)</f>
        <v>женщины</v>
      </c>
      <c r="H865" t="str">
        <f>VLOOKUP(C865, Ткани!A:F, 2, FALSE)</f>
        <v>бязь</v>
      </c>
      <c r="I865" t="str">
        <f>VLOOKUP(C865, Ткани!A:F, 3, FALSE)</f>
        <v>желтый</v>
      </c>
    </row>
    <row r="866" spans="1:9" hidden="1" x14ac:dyDescent="0.25">
      <c r="A866" s="3" t="s">
        <v>951</v>
      </c>
      <c r="B866" s="8" t="s">
        <v>63</v>
      </c>
      <c r="C866" s="3" t="s">
        <v>1000</v>
      </c>
      <c r="D866" s="3">
        <v>50</v>
      </c>
      <c r="E866" s="7">
        <v>1097</v>
      </c>
      <c r="F866" t="str">
        <f>VLOOKUP(B866, Продукция!A:E, 2, FALSE)</f>
        <v>платье с напуском на талии</v>
      </c>
      <c r="G866" t="str">
        <f>VLOOKUP(B866, Продукция!A:E, 5, FALSE)</f>
        <v>женщины</v>
      </c>
      <c r="H866" t="str">
        <f>VLOOKUP(C866, Ткани!A:F, 2, FALSE)</f>
        <v>сатин</v>
      </c>
      <c r="I866" t="str">
        <f>VLOOKUP(C866, Ткани!A:F, 3, FALSE)</f>
        <v>красный</v>
      </c>
    </row>
    <row r="867" spans="1:9" hidden="1" x14ac:dyDescent="0.25">
      <c r="A867" s="3" t="s">
        <v>952</v>
      </c>
      <c r="B867" s="8" t="s">
        <v>49</v>
      </c>
      <c r="C867" s="3" t="s">
        <v>997</v>
      </c>
      <c r="D867" s="3">
        <v>51</v>
      </c>
      <c r="E867" s="7">
        <v>1098</v>
      </c>
      <c r="F867" t="str">
        <f>VLOOKUP(B867, Продукция!A:E, 2, FALSE)</f>
        <v>бриджи</v>
      </c>
      <c r="G867" t="str">
        <f>VLOOKUP(B867, Продукция!A:E, 5, FALSE)</f>
        <v>женщины</v>
      </c>
      <c r="H867" t="str">
        <f>VLOOKUP(C867, Ткани!A:F, 2, FALSE)</f>
        <v>поплин</v>
      </c>
      <c r="I867" t="str">
        <f>VLOOKUP(C867, Ткани!A:F, 3, FALSE)</f>
        <v>желтый</v>
      </c>
    </row>
    <row r="868" spans="1:9" hidden="1" x14ac:dyDescent="0.25">
      <c r="A868" s="3" t="s">
        <v>953</v>
      </c>
      <c r="B868" s="8" t="s">
        <v>26</v>
      </c>
      <c r="C868" s="3" t="s">
        <v>999</v>
      </c>
      <c r="D868" s="3">
        <v>1</v>
      </c>
      <c r="E868" s="7">
        <v>1098</v>
      </c>
      <c r="F868" t="str">
        <f>VLOOKUP(B868, Продукция!A:E, 2, FALSE)</f>
        <v>юбка солнце</v>
      </c>
      <c r="G868" t="str">
        <f>VLOOKUP(B868, Продукция!A:E, 5, FALSE)</f>
        <v>девочки</v>
      </c>
      <c r="H868" t="str">
        <f>VLOOKUP(C868, Ткани!A:F, 2, FALSE)</f>
        <v>поплин</v>
      </c>
      <c r="I868" t="str">
        <f>VLOOKUP(C868, Ткани!A:F, 3, FALSE)</f>
        <v>синий</v>
      </c>
    </row>
    <row r="869" spans="1:9" hidden="1" x14ac:dyDescent="0.25">
      <c r="A869" s="3" t="s">
        <v>954</v>
      </c>
      <c r="B869" s="8" t="s">
        <v>30</v>
      </c>
      <c r="C869" s="3" t="s">
        <v>999</v>
      </c>
      <c r="D869" s="3">
        <v>72</v>
      </c>
      <c r="E869" s="7">
        <v>1098</v>
      </c>
      <c r="F869" t="str">
        <f>VLOOKUP(B869, Продукция!A:E, 2, FALSE)</f>
        <v>юбка с оборкой</v>
      </c>
      <c r="G869" t="str">
        <f>VLOOKUP(B869, Продукция!A:E, 5, FALSE)</f>
        <v>девочки</v>
      </c>
      <c r="H869" t="str">
        <f>VLOOKUP(C869, Ткани!A:F, 2, FALSE)</f>
        <v>поплин</v>
      </c>
      <c r="I869" t="str">
        <f>VLOOKUP(C869, Ткани!A:F, 3, FALSE)</f>
        <v>синий</v>
      </c>
    </row>
    <row r="870" spans="1:9" hidden="1" x14ac:dyDescent="0.25">
      <c r="A870" s="3" t="s">
        <v>955</v>
      </c>
      <c r="B870" s="8" t="s">
        <v>60</v>
      </c>
      <c r="C870" s="3" t="s">
        <v>993</v>
      </c>
      <c r="D870" s="3">
        <v>76</v>
      </c>
      <c r="E870" s="7">
        <v>1099</v>
      </c>
      <c r="F870" t="str">
        <f>VLOOKUP(B870, Продукция!A:E, 2, FALSE)</f>
        <v>блузка с длинным рукавом</v>
      </c>
      <c r="G870" t="str">
        <f>VLOOKUP(B870, Продукция!A:E, 5, FALSE)</f>
        <v>женщины</v>
      </c>
      <c r="H870" t="str">
        <f>VLOOKUP(C870, Ткани!A:F, 2, FALSE)</f>
        <v>лён</v>
      </c>
      <c r="I870" t="str">
        <f>VLOOKUP(C870, Ткани!A:F, 3, FALSE)</f>
        <v>красный</v>
      </c>
    </row>
    <row r="871" spans="1:9" hidden="1" x14ac:dyDescent="0.25">
      <c r="A871" s="3" t="s">
        <v>956</v>
      </c>
      <c r="B871" s="8" t="s">
        <v>79</v>
      </c>
      <c r="C871" s="3" t="s">
        <v>978</v>
      </c>
      <c r="D871" s="3">
        <v>34</v>
      </c>
      <c r="E871" s="7">
        <v>1099</v>
      </c>
      <c r="F871" t="str">
        <f>VLOOKUP(B871, Продукция!A:E, 2, FALSE)</f>
        <v>брюки прямые</v>
      </c>
      <c r="G871" t="str">
        <f>VLOOKUP(B871, Продукция!A:E, 5, FALSE)</f>
        <v>мальчики</v>
      </c>
      <c r="H871" t="str">
        <f>VLOOKUP(C871, Ткани!A:F, 2, FALSE)</f>
        <v>джинса</v>
      </c>
      <c r="I871" t="str">
        <f>VLOOKUP(C871, Ткани!A:F, 3, FALSE)</f>
        <v>зеленый</v>
      </c>
    </row>
    <row r="872" spans="1:9" hidden="1" x14ac:dyDescent="0.25">
      <c r="A872" s="3" t="s">
        <v>957</v>
      </c>
      <c r="B872" s="8" t="s">
        <v>23</v>
      </c>
      <c r="C872" s="3" t="s">
        <v>988</v>
      </c>
      <c r="D872" s="3">
        <v>100</v>
      </c>
      <c r="E872" s="7">
        <v>1100</v>
      </c>
      <c r="F872" t="str">
        <f>VLOOKUP(B872, Продукция!A:E, 2, FALSE)</f>
        <v>юбка полусолнце</v>
      </c>
      <c r="G872" t="str">
        <f>VLOOKUP(B872, Продукция!A:E, 5, FALSE)</f>
        <v>девочки</v>
      </c>
      <c r="H872" t="str">
        <f>VLOOKUP(C872, Ткани!A:F, 2, FALSE)</f>
        <v>креп-сатин</v>
      </c>
      <c r="I872" t="str">
        <f>VLOOKUP(C872, Ткани!A:F, 3, FALSE)</f>
        <v>желтый</v>
      </c>
    </row>
    <row r="873" spans="1:9" x14ac:dyDescent="0.25">
      <c r="C873" s="3"/>
    </row>
    <row r="874" spans="1:9" x14ac:dyDescent="0.25">
      <c r="C874" s="3"/>
    </row>
    <row r="875" spans="1:9" x14ac:dyDescent="0.25">
      <c r="C875" s="3"/>
    </row>
    <row r="876" spans="1:9" x14ac:dyDescent="0.25">
      <c r="C876" s="3"/>
      <c r="D876" s="2"/>
    </row>
    <row r="877" spans="1:9" x14ac:dyDescent="0.25">
      <c r="C877" s="3"/>
      <c r="D877" s="2"/>
    </row>
    <row r="878" spans="1:9" x14ac:dyDescent="0.25">
      <c r="C878" s="3"/>
      <c r="D878" s="2"/>
    </row>
    <row r="879" spans="1:9" x14ac:dyDescent="0.25">
      <c r="C879" s="3"/>
      <c r="D879" s="2"/>
    </row>
    <row r="880" spans="1:9" x14ac:dyDescent="0.25">
      <c r="C880" s="3"/>
      <c r="D880" s="2"/>
    </row>
    <row r="881" spans="3:4" x14ac:dyDescent="0.25">
      <c r="C881" s="3"/>
      <c r="D881" s="2"/>
    </row>
    <row r="882" spans="3:4" x14ac:dyDescent="0.25">
      <c r="C882" s="3"/>
      <c r="D882" s="2"/>
    </row>
    <row r="883" spans="3:4" x14ac:dyDescent="0.25">
      <c r="C883" s="3"/>
      <c r="D883" s="2"/>
    </row>
    <row r="884" spans="3:4" x14ac:dyDescent="0.25">
      <c r="C884" s="3"/>
      <c r="D884" s="2"/>
    </row>
    <row r="885" spans="3:4" x14ac:dyDescent="0.25">
      <c r="C885" s="3"/>
    </row>
    <row r="886" spans="3:4" x14ac:dyDescent="0.25">
      <c r="C886" s="3"/>
    </row>
    <row r="887" spans="3:4" x14ac:dyDescent="0.25">
      <c r="C887" s="3"/>
    </row>
    <row r="888" spans="3:4" x14ac:dyDescent="0.25">
      <c r="C888" s="3"/>
    </row>
    <row r="889" spans="3:4" x14ac:dyDescent="0.25">
      <c r="C889" s="3"/>
    </row>
    <row r="890" spans="3:4" x14ac:dyDescent="0.25">
      <c r="C890" s="3"/>
    </row>
    <row r="891" spans="3:4" x14ac:dyDescent="0.25">
      <c r="C891" s="3"/>
    </row>
    <row r="892" spans="3:4" x14ac:dyDescent="0.25">
      <c r="C892" s="3"/>
    </row>
    <row r="893" spans="3:4" x14ac:dyDescent="0.25">
      <c r="C893" s="3"/>
    </row>
    <row r="894" spans="3:4" x14ac:dyDescent="0.25">
      <c r="C894" s="3"/>
    </row>
    <row r="895" spans="3:4" x14ac:dyDescent="0.25">
      <c r="C895" s="3"/>
    </row>
    <row r="896" spans="3:4" x14ac:dyDescent="0.25">
      <c r="C896" s="3"/>
    </row>
    <row r="897" spans="3:3" x14ac:dyDescent="0.25">
      <c r="C897" s="3"/>
    </row>
    <row r="898" spans="3:3" x14ac:dyDescent="0.25">
      <c r="C898" s="3"/>
    </row>
    <row r="899" spans="3:3" x14ac:dyDescent="0.25">
      <c r="C899" s="3"/>
    </row>
    <row r="900" spans="3:3" x14ac:dyDescent="0.25">
      <c r="C900" s="3"/>
    </row>
    <row r="901" spans="3:3" x14ac:dyDescent="0.25">
      <c r="C901" s="3"/>
    </row>
    <row r="902" spans="3:3" x14ac:dyDescent="0.25">
      <c r="C902" s="3"/>
    </row>
    <row r="903" spans="3:3" x14ac:dyDescent="0.25">
      <c r="C903" s="3"/>
    </row>
    <row r="904" spans="3:3" x14ac:dyDescent="0.25">
      <c r="C904" s="3"/>
    </row>
    <row r="905" spans="3:3" x14ac:dyDescent="0.25">
      <c r="C905" s="3"/>
    </row>
    <row r="906" spans="3:3" x14ac:dyDescent="0.25">
      <c r="C906" s="3"/>
    </row>
    <row r="907" spans="3:3" x14ac:dyDescent="0.25">
      <c r="C907" s="3"/>
    </row>
    <row r="908" spans="3:3" x14ac:dyDescent="0.25">
      <c r="C908" s="3"/>
    </row>
    <row r="909" spans="3:3" x14ac:dyDescent="0.25">
      <c r="C909" s="3"/>
    </row>
    <row r="910" spans="3:3" x14ac:dyDescent="0.25">
      <c r="C910" s="3"/>
    </row>
    <row r="911" spans="3:3" x14ac:dyDescent="0.25">
      <c r="C911" s="3"/>
    </row>
    <row r="912" spans="3:3" x14ac:dyDescent="0.25">
      <c r="C912" s="3"/>
    </row>
    <row r="913" spans="3:3" x14ac:dyDescent="0.25">
      <c r="C913" s="3"/>
    </row>
    <row r="914" spans="3:3" x14ac:dyDescent="0.25">
      <c r="C914" s="3"/>
    </row>
    <row r="915" spans="3:3" x14ac:dyDescent="0.25">
      <c r="C915" s="3"/>
    </row>
    <row r="916" spans="3:3" x14ac:dyDescent="0.25">
      <c r="C916" s="3"/>
    </row>
    <row r="917" spans="3:3" x14ac:dyDescent="0.25">
      <c r="C917" s="3"/>
    </row>
    <row r="918" spans="3:3" x14ac:dyDescent="0.25">
      <c r="C918" s="3"/>
    </row>
    <row r="919" spans="3:3" x14ac:dyDescent="0.25">
      <c r="C919" s="3"/>
    </row>
    <row r="920" spans="3:3" x14ac:dyDescent="0.25">
      <c r="C920" s="3"/>
    </row>
    <row r="921" spans="3:3" x14ac:dyDescent="0.25">
      <c r="C921" s="3"/>
    </row>
    <row r="922" spans="3:3" x14ac:dyDescent="0.25">
      <c r="C922" s="3"/>
    </row>
    <row r="923" spans="3:3" x14ac:dyDescent="0.25">
      <c r="C923" s="3"/>
    </row>
    <row r="924" spans="3:3" x14ac:dyDescent="0.25">
      <c r="C924" s="3"/>
    </row>
    <row r="925" spans="3:3" x14ac:dyDescent="0.25">
      <c r="C925" s="3"/>
    </row>
    <row r="926" spans="3:3" x14ac:dyDescent="0.25">
      <c r="C926" s="3"/>
    </row>
    <row r="927" spans="3:3" x14ac:dyDescent="0.25">
      <c r="C927" s="3"/>
    </row>
    <row r="928" spans="3:3" x14ac:dyDescent="0.25">
      <c r="C928" s="3"/>
    </row>
    <row r="929" spans="3:3" x14ac:dyDescent="0.25">
      <c r="C929" s="3"/>
    </row>
    <row r="930" spans="3:3" x14ac:dyDescent="0.25">
      <c r="C930" s="3"/>
    </row>
    <row r="931" spans="3:3" x14ac:dyDescent="0.25">
      <c r="C931" s="3"/>
    </row>
    <row r="932" spans="3:3" x14ac:dyDescent="0.25">
      <c r="C932" s="3"/>
    </row>
    <row r="933" spans="3:3" x14ac:dyDescent="0.25">
      <c r="C933" s="3"/>
    </row>
    <row r="934" spans="3:3" x14ac:dyDescent="0.25">
      <c r="C934" s="3"/>
    </row>
    <row r="935" spans="3:3" x14ac:dyDescent="0.25">
      <c r="C935" s="3"/>
    </row>
    <row r="936" spans="3:3" x14ac:dyDescent="0.25">
      <c r="C936" s="3"/>
    </row>
    <row r="937" spans="3:3" x14ac:dyDescent="0.25">
      <c r="C937" s="3"/>
    </row>
    <row r="938" spans="3:3" x14ac:dyDescent="0.25">
      <c r="C938" s="3"/>
    </row>
    <row r="939" spans="3:3" x14ac:dyDescent="0.25">
      <c r="C939" s="3"/>
    </row>
    <row r="940" spans="3:3" x14ac:dyDescent="0.25">
      <c r="C940" s="3"/>
    </row>
    <row r="941" spans="3:3" x14ac:dyDescent="0.25">
      <c r="C941" s="3"/>
    </row>
    <row r="942" spans="3:3" x14ac:dyDescent="0.25">
      <c r="C942" s="3"/>
    </row>
    <row r="943" spans="3:3" x14ac:dyDescent="0.25">
      <c r="C943" s="3"/>
    </row>
    <row r="944" spans="3:3" x14ac:dyDescent="0.25">
      <c r="C944" s="3"/>
    </row>
    <row r="945" spans="3:3" x14ac:dyDescent="0.25">
      <c r="C945" s="3"/>
    </row>
    <row r="946" spans="3:3" x14ac:dyDescent="0.25">
      <c r="C946" s="3"/>
    </row>
    <row r="947" spans="3:3" x14ac:dyDescent="0.25">
      <c r="C947" s="3"/>
    </row>
    <row r="948" spans="3:3" x14ac:dyDescent="0.25">
      <c r="C948" s="3"/>
    </row>
    <row r="949" spans="3:3" x14ac:dyDescent="0.25">
      <c r="C949" s="3"/>
    </row>
    <row r="950" spans="3:3" x14ac:dyDescent="0.25">
      <c r="C950" s="3"/>
    </row>
    <row r="951" spans="3:3" x14ac:dyDescent="0.25">
      <c r="C951" s="3"/>
    </row>
    <row r="952" spans="3:3" x14ac:dyDescent="0.25">
      <c r="C952" s="3"/>
    </row>
    <row r="953" spans="3:3" x14ac:dyDescent="0.25">
      <c r="C953" s="3"/>
    </row>
    <row r="954" spans="3:3" x14ac:dyDescent="0.25">
      <c r="C954" s="3"/>
    </row>
    <row r="955" spans="3:3" x14ac:dyDescent="0.25">
      <c r="C955" s="3"/>
    </row>
    <row r="956" spans="3:3" x14ac:dyDescent="0.25">
      <c r="C956" s="3"/>
    </row>
    <row r="957" spans="3:3" x14ac:dyDescent="0.25">
      <c r="C957" s="3"/>
    </row>
    <row r="958" spans="3:3" x14ac:dyDescent="0.25">
      <c r="C958" s="3"/>
    </row>
    <row r="959" spans="3:3" x14ac:dyDescent="0.25">
      <c r="C959" s="3"/>
    </row>
    <row r="960" spans="3:3" x14ac:dyDescent="0.25">
      <c r="C960" s="3"/>
    </row>
    <row r="961" spans="3:3" x14ac:dyDescent="0.25">
      <c r="C961" s="3"/>
    </row>
    <row r="962" spans="3:3" x14ac:dyDescent="0.25">
      <c r="C962" s="3"/>
    </row>
    <row r="963" spans="3:3" x14ac:dyDescent="0.25">
      <c r="C963" s="3"/>
    </row>
    <row r="964" spans="3:3" x14ac:dyDescent="0.25">
      <c r="C964" s="3"/>
    </row>
    <row r="965" spans="3:3" x14ac:dyDescent="0.25">
      <c r="C965" s="3"/>
    </row>
    <row r="966" spans="3:3" x14ac:dyDescent="0.25">
      <c r="C966" s="3"/>
    </row>
    <row r="967" spans="3:3" x14ac:dyDescent="0.25">
      <c r="C967" s="3"/>
    </row>
    <row r="968" spans="3:3" x14ac:dyDescent="0.25">
      <c r="C968" s="3"/>
    </row>
    <row r="969" spans="3:3" x14ac:dyDescent="0.25">
      <c r="C969" s="3"/>
    </row>
    <row r="970" spans="3:3" x14ac:dyDescent="0.25">
      <c r="C970" s="3"/>
    </row>
    <row r="971" spans="3:3" x14ac:dyDescent="0.25">
      <c r="C971" s="3"/>
    </row>
    <row r="972" spans="3:3" x14ac:dyDescent="0.25">
      <c r="C972" s="3"/>
    </row>
    <row r="973" spans="3:3" x14ac:dyDescent="0.25">
      <c r="C973" s="3"/>
    </row>
    <row r="974" spans="3:3" x14ac:dyDescent="0.25">
      <c r="C974" s="3"/>
    </row>
    <row r="975" spans="3:3" x14ac:dyDescent="0.25">
      <c r="C975" s="3"/>
    </row>
    <row r="976" spans="3:3" x14ac:dyDescent="0.25">
      <c r="C976" s="3"/>
    </row>
    <row r="977" spans="3:3" x14ac:dyDescent="0.25">
      <c r="C977" s="3"/>
    </row>
    <row r="978" spans="3:3" x14ac:dyDescent="0.25">
      <c r="C978" s="3"/>
    </row>
    <row r="979" spans="3:3" x14ac:dyDescent="0.25">
      <c r="C979" s="3"/>
    </row>
    <row r="980" spans="3:3" x14ac:dyDescent="0.25">
      <c r="C980" s="3"/>
    </row>
    <row r="981" spans="3:3" x14ac:dyDescent="0.25">
      <c r="C981" s="3"/>
    </row>
    <row r="982" spans="3:3" x14ac:dyDescent="0.25">
      <c r="C982" s="3"/>
    </row>
    <row r="983" spans="3:3" x14ac:dyDescent="0.25">
      <c r="C983" s="3"/>
    </row>
    <row r="984" spans="3:3" x14ac:dyDescent="0.25">
      <c r="C984" s="3"/>
    </row>
    <row r="985" spans="3:3" x14ac:dyDescent="0.25">
      <c r="C985" s="3"/>
    </row>
    <row r="986" spans="3:3" x14ac:dyDescent="0.25">
      <c r="C986" s="3"/>
    </row>
    <row r="987" spans="3:3" x14ac:dyDescent="0.25">
      <c r="C987" s="3"/>
    </row>
    <row r="988" spans="3:3" x14ac:dyDescent="0.25">
      <c r="C988" s="3"/>
    </row>
    <row r="989" spans="3:3" x14ac:dyDescent="0.25">
      <c r="C989" s="3"/>
    </row>
    <row r="990" spans="3:3" x14ac:dyDescent="0.25">
      <c r="C990" s="3"/>
    </row>
    <row r="991" spans="3:3" x14ac:dyDescent="0.25">
      <c r="C991" s="3"/>
    </row>
    <row r="992" spans="3:3" x14ac:dyDescent="0.25">
      <c r="C992" s="3"/>
    </row>
    <row r="993" spans="3:3" x14ac:dyDescent="0.25">
      <c r="C993" s="3"/>
    </row>
    <row r="994" spans="3:3" x14ac:dyDescent="0.25">
      <c r="C994" s="3"/>
    </row>
    <row r="995" spans="3:3" x14ac:dyDescent="0.25">
      <c r="C995" s="3"/>
    </row>
    <row r="996" spans="3:3" x14ac:dyDescent="0.25">
      <c r="C996" s="3"/>
    </row>
    <row r="997" spans="3:3" x14ac:dyDescent="0.25">
      <c r="C997" s="3"/>
    </row>
    <row r="998" spans="3:3" x14ac:dyDescent="0.25">
      <c r="C998" s="3"/>
    </row>
    <row r="999" spans="3:3" x14ac:dyDescent="0.25">
      <c r="C999" s="3"/>
    </row>
    <row r="1000" spans="3:3" x14ac:dyDescent="0.25">
      <c r="C1000" s="3"/>
    </row>
    <row r="1001" spans="3:3" x14ac:dyDescent="0.25">
      <c r="C1001" s="3"/>
    </row>
    <row r="1002" spans="3:3" x14ac:dyDescent="0.25">
      <c r="C1002" s="3"/>
    </row>
    <row r="1003" spans="3:3" x14ac:dyDescent="0.25">
      <c r="C1003" s="3"/>
    </row>
    <row r="1004" spans="3:3" x14ac:dyDescent="0.25">
      <c r="C1004" s="3"/>
    </row>
    <row r="1005" spans="3:3" x14ac:dyDescent="0.25">
      <c r="C1005" s="3"/>
    </row>
    <row r="1006" spans="3:3" x14ac:dyDescent="0.25">
      <c r="C1006" s="3"/>
    </row>
    <row r="1007" spans="3:3" x14ac:dyDescent="0.25">
      <c r="C1007" s="3"/>
    </row>
    <row r="1008" spans="3:3" x14ac:dyDescent="0.25">
      <c r="C1008" s="3"/>
    </row>
    <row r="1009" spans="3:3" x14ac:dyDescent="0.25">
      <c r="C1009" s="3"/>
    </row>
    <row r="1010" spans="3:3" x14ac:dyDescent="0.25">
      <c r="C1010" s="3"/>
    </row>
    <row r="1011" spans="3:3" x14ac:dyDescent="0.25">
      <c r="C1011" s="3"/>
    </row>
    <row r="1012" spans="3:3" x14ac:dyDescent="0.25">
      <c r="C1012" s="3"/>
    </row>
    <row r="1013" spans="3:3" x14ac:dyDescent="0.25">
      <c r="C1013" s="3"/>
    </row>
    <row r="1014" spans="3:3" x14ac:dyDescent="0.25">
      <c r="C1014" s="3"/>
    </row>
    <row r="1015" spans="3:3" x14ac:dyDescent="0.25">
      <c r="C1015" s="3"/>
    </row>
    <row r="1016" spans="3:3" x14ac:dyDescent="0.25">
      <c r="C1016" s="3"/>
    </row>
    <row r="1017" spans="3:3" x14ac:dyDescent="0.25">
      <c r="C1017" s="3"/>
    </row>
    <row r="1018" spans="3:3" x14ac:dyDescent="0.25">
      <c r="C1018" s="3"/>
    </row>
    <row r="1019" spans="3:3" x14ac:dyDescent="0.25">
      <c r="C1019" s="3"/>
    </row>
    <row r="1020" spans="3:3" x14ac:dyDescent="0.25">
      <c r="C1020" s="3"/>
    </row>
    <row r="1021" spans="3:3" x14ac:dyDescent="0.25">
      <c r="C1021" s="3"/>
    </row>
    <row r="1022" spans="3:3" x14ac:dyDescent="0.25">
      <c r="C1022" s="3"/>
    </row>
    <row r="1023" spans="3:3" x14ac:dyDescent="0.25">
      <c r="C1023" s="3"/>
    </row>
    <row r="1024" spans="3:3" x14ac:dyDescent="0.25">
      <c r="C1024" s="3"/>
    </row>
    <row r="1025" spans="3:3" x14ac:dyDescent="0.25">
      <c r="C1025" s="3"/>
    </row>
    <row r="1026" spans="3:3" x14ac:dyDescent="0.25">
      <c r="C1026" s="3"/>
    </row>
    <row r="1027" spans="3:3" x14ac:dyDescent="0.25">
      <c r="C1027" s="3"/>
    </row>
    <row r="1028" spans="3:3" x14ac:dyDescent="0.25">
      <c r="C1028" s="3"/>
    </row>
    <row r="1029" spans="3:3" x14ac:dyDescent="0.25">
      <c r="C1029" s="3"/>
    </row>
    <row r="1030" spans="3:3" x14ac:dyDescent="0.25">
      <c r="C1030" s="3"/>
    </row>
    <row r="1031" spans="3:3" x14ac:dyDescent="0.25">
      <c r="C1031" s="3"/>
    </row>
    <row r="1032" spans="3:3" x14ac:dyDescent="0.25">
      <c r="C1032" s="3"/>
    </row>
    <row r="1033" spans="3:3" x14ac:dyDescent="0.25">
      <c r="C1033" s="3"/>
    </row>
    <row r="1034" spans="3:3" x14ac:dyDescent="0.25">
      <c r="C1034" s="3"/>
    </row>
    <row r="1035" spans="3:3" x14ac:dyDescent="0.25">
      <c r="C1035" s="3"/>
    </row>
    <row r="1036" spans="3:3" x14ac:dyDescent="0.25">
      <c r="C1036" s="3"/>
    </row>
    <row r="1037" spans="3:3" x14ac:dyDescent="0.25">
      <c r="C1037" s="3"/>
    </row>
    <row r="1038" spans="3:3" x14ac:dyDescent="0.25">
      <c r="C1038" s="3"/>
    </row>
    <row r="1039" spans="3:3" x14ac:dyDescent="0.25">
      <c r="C1039" s="3"/>
    </row>
    <row r="1040" spans="3:3" x14ac:dyDescent="0.25">
      <c r="C1040" s="3"/>
    </row>
    <row r="1041" spans="3:3" x14ac:dyDescent="0.25">
      <c r="C1041" s="3"/>
    </row>
    <row r="1042" spans="3:3" x14ac:dyDescent="0.25">
      <c r="C1042" s="3"/>
    </row>
    <row r="1043" spans="3:3" x14ac:dyDescent="0.25">
      <c r="C1043" s="3"/>
    </row>
    <row r="1044" spans="3:3" x14ac:dyDescent="0.25">
      <c r="C1044" s="3"/>
    </row>
    <row r="1045" spans="3:3" x14ac:dyDescent="0.25">
      <c r="C1045" s="3"/>
    </row>
    <row r="1046" spans="3:3" x14ac:dyDescent="0.25">
      <c r="C1046" s="3"/>
    </row>
    <row r="1047" spans="3:3" x14ac:dyDescent="0.25">
      <c r="C1047" s="3"/>
    </row>
    <row r="1048" spans="3:3" x14ac:dyDescent="0.25">
      <c r="C1048" s="3"/>
    </row>
    <row r="1049" spans="3:3" x14ac:dyDescent="0.25">
      <c r="C1049" s="3"/>
    </row>
    <row r="1050" spans="3:3" x14ac:dyDescent="0.25">
      <c r="C1050" s="3"/>
    </row>
    <row r="1051" spans="3:3" x14ac:dyDescent="0.25">
      <c r="C1051" s="3"/>
    </row>
    <row r="1052" spans="3:3" x14ac:dyDescent="0.25">
      <c r="C1052" s="3"/>
    </row>
    <row r="1053" spans="3:3" x14ac:dyDescent="0.25">
      <c r="C1053" s="3"/>
    </row>
    <row r="1054" spans="3:3" x14ac:dyDescent="0.25">
      <c r="C1054" s="3"/>
    </row>
    <row r="1055" spans="3:3" x14ac:dyDescent="0.25">
      <c r="C1055" s="3"/>
    </row>
    <row r="1056" spans="3:3" x14ac:dyDescent="0.25">
      <c r="C1056" s="3"/>
    </row>
    <row r="1057" spans="3:3" x14ac:dyDescent="0.25">
      <c r="C1057" s="3"/>
    </row>
    <row r="1058" spans="3:3" x14ac:dyDescent="0.25">
      <c r="C1058" s="3"/>
    </row>
    <row r="1059" spans="3:3" x14ac:dyDescent="0.25">
      <c r="C1059" s="3"/>
    </row>
    <row r="1060" spans="3:3" x14ac:dyDescent="0.25">
      <c r="C1060" s="3"/>
    </row>
    <row r="1061" spans="3:3" x14ac:dyDescent="0.25">
      <c r="C1061" s="3"/>
    </row>
    <row r="1062" spans="3:3" x14ac:dyDescent="0.25">
      <c r="C1062" s="3"/>
    </row>
    <row r="1063" spans="3:3" x14ac:dyDescent="0.25">
      <c r="C1063" s="3"/>
    </row>
    <row r="1064" spans="3:3" x14ac:dyDescent="0.25">
      <c r="C1064" s="3"/>
    </row>
    <row r="1065" spans="3:3" x14ac:dyDescent="0.25">
      <c r="C1065" s="3"/>
    </row>
    <row r="1066" spans="3:3" x14ac:dyDescent="0.25">
      <c r="C1066" s="3"/>
    </row>
    <row r="1067" spans="3:3" x14ac:dyDescent="0.25">
      <c r="C1067" s="3"/>
    </row>
    <row r="1068" spans="3:3" x14ac:dyDescent="0.25">
      <c r="C1068" s="3"/>
    </row>
    <row r="1069" spans="3:3" x14ac:dyDescent="0.25">
      <c r="C1069" s="3"/>
    </row>
    <row r="1070" spans="3:3" x14ac:dyDescent="0.25">
      <c r="C1070" s="3"/>
    </row>
    <row r="1071" spans="3:3" x14ac:dyDescent="0.25">
      <c r="C1071" s="3"/>
    </row>
    <row r="1072" spans="3:3" x14ac:dyDescent="0.25">
      <c r="C1072" s="3"/>
    </row>
    <row r="1073" spans="3:3" x14ac:dyDescent="0.25">
      <c r="C1073" s="3"/>
    </row>
    <row r="1074" spans="3:3" x14ac:dyDescent="0.25">
      <c r="C1074" s="3"/>
    </row>
    <row r="1075" spans="3:3" x14ac:dyDescent="0.25">
      <c r="C1075" s="3"/>
    </row>
    <row r="1076" spans="3:3" x14ac:dyDescent="0.25">
      <c r="C1076" s="3"/>
    </row>
    <row r="1077" spans="3:3" x14ac:dyDescent="0.25">
      <c r="C1077" s="3"/>
    </row>
    <row r="1078" spans="3:3" x14ac:dyDescent="0.25">
      <c r="C1078" s="3"/>
    </row>
    <row r="1079" spans="3:3" x14ac:dyDescent="0.25">
      <c r="C1079" s="3"/>
    </row>
    <row r="1080" spans="3:3" x14ac:dyDescent="0.25">
      <c r="C1080" s="3"/>
    </row>
    <row r="1081" spans="3:3" x14ac:dyDescent="0.25">
      <c r="C1081" s="3"/>
    </row>
    <row r="1082" spans="3:3" x14ac:dyDescent="0.25">
      <c r="C1082" s="3"/>
    </row>
    <row r="1083" spans="3:3" x14ac:dyDescent="0.25">
      <c r="C1083" s="3"/>
    </row>
    <row r="1084" spans="3:3" x14ac:dyDescent="0.25">
      <c r="C1084" s="3"/>
    </row>
    <row r="1085" spans="3:3" x14ac:dyDescent="0.25">
      <c r="C1085" s="3"/>
    </row>
    <row r="1086" spans="3:3" x14ac:dyDescent="0.25">
      <c r="C1086" s="3"/>
    </row>
    <row r="1087" spans="3:3" x14ac:dyDescent="0.25">
      <c r="C1087" s="3"/>
    </row>
    <row r="1088" spans="3:3" x14ac:dyDescent="0.25">
      <c r="C1088" s="3"/>
    </row>
    <row r="1089" spans="3:3" x14ac:dyDescent="0.25">
      <c r="C1089" s="3"/>
    </row>
    <row r="1090" spans="3:3" x14ac:dyDescent="0.25">
      <c r="C1090" s="3"/>
    </row>
    <row r="1091" spans="3:3" x14ac:dyDescent="0.25">
      <c r="C1091" s="3"/>
    </row>
    <row r="1092" spans="3:3" x14ac:dyDescent="0.25">
      <c r="C1092" s="3"/>
    </row>
    <row r="1093" spans="3:3" x14ac:dyDescent="0.25">
      <c r="C1093" s="3"/>
    </row>
    <row r="1094" spans="3:3" x14ac:dyDescent="0.25">
      <c r="C1094" s="3"/>
    </row>
    <row r="1095" spans="3:3" x14ac:dyDescent="0.25">
      <c r="C1095" s="3"/>
    </row>
    <row r="1096" spans="3:3" x14ac:dyDescent="0.25">
      <c r="C1096" s="3"/>
    </row>
    <row r="1097" spans="3:3" x14ac:dyDescent="0.25">
      <c r="C1097" s="3"/>
    </row>
    <row r="1098" spans="3:3" x14ac:dyDescent="0.25">
      <c r="C1098" s="3"/>
    </row>
    <row r="1099" spans="3:3" x14ac:dyDescent="0.25">
      <c r="C1099" s="3"/>
    </row>
    <row r="1100" spans="3:3" x14ac:dyDescent="0.25">
      <c r="C1100" s="3"/>
    </row>
    <row r="1101" spans="3:3" x14ac:dyDescent="0.25">
      <c r="C1101" s="3"/>
    </row>
    <row r="1102" spans="3:3" x14ac:dyDescent="0.25">
      <c r="C1102" s="3"/>
    </row>
    <row r="1103" spans="3:3" x14ac:dyDescent="0.25">
      <c r="C1103" s="3"/>
    </row>
    <row r="1104" spans="3:3" x14ac:dyDescent="0.25">
      <c r="C1104" s="3"/>
    </row>
    <row r="1105" spans="3:3" x14ac:dyDescent="0.25">
      <c r="C1105" s="3"/>
    </row>
    <row r="1106" spans="3:3" x14ac:dyDescent="0.25">
      <c r="C1106" s="3"/>
    </row>
    <row r="1107" spans="3:3" x14ac:dyDescent="0.25">
      <c r="C1107" s="3"/>
    </row>
    <row r="1108" spans="3:3" x14ac:dyDescent="0.25">
      <c r="C1108" s="3"/>
    </row>
    <row r="1109" spans="3:3" x14ac:dyDescent="0.25">
      <c r="C1109" s="3"/>
    </row>
    <row r="1110" spans="3:3" x14ac:dyDescent="0.25">
      <c r="C1110" s="3"/>
    </row>
    <row r="1111" spans="3:3" x14ac:dyDescent="0.25">
      <c r="C1111" s="3"/>
    </row>
    <row r="1112" spans="3:3" x14ac:dyDescent="0.25">
      <c r="C1112" s="3"/>
    </row>
    <row r="1113" spans="3:3" x14ac:dyDescent="0.25">
      <c r="C1113" s="3"/>
    </row>
    <row r="1114" spans="3:3" x14ac:dyDescent="0.25">
      <c r="C1114" s="3"/>
    </row>
    <row r="1115" spans="3:3" x14ac:dyDescent="0.25">
      <c r="C1115" s="3"/>
    </row>
    <row r="1116" spans="3:3" x14ac:dyDescent="0.25">
      <c r="C1116" s="3"/>
    </row>
    <row r="1117" spans="3:3" x14ac:dyDescent="0.25">
      <c r="C1117" s="3"/>
    </row>
    <row r="1118" spans="3:3" x14ac:dyDescent="0.25">
      <c r="C1118" s="3"/>
    </row>
    <row r="1119" spans="3:3" x14ac:dyDescent="0.25">
      <c r="C1119" s="3"/>
    </row>
    <row r="1120" spans="3:3" x14ac:dyDescent="0.25">
      <c r="C1120" s="3"/>
    </row>
    <row r="1121" spans="3:3" x14ac:dyDescent="0.25">
      <c r="C1121" s="3"/>
    </row>
    <row r="1122" spans="3:3" x14ac:dyDescent="0.25">
      <c r="C1122" s="3"/>
    </row>
    <row r="1123" spans="3:3" x14ac:dyDescent="0.25">
      <c r="C1123" s="3"/>
    </row>
    <row r="1124" spans="3:3" x14ac:dyDescent="0.25">
      <c r="C1124" s="3"/>
    </row>
    <row r="1125" spans="3:3" x14ac:dyDescent="0.25">
      <c r="C1125" s="3"/>
    </row>
    <row r="1126" spans="3:3" x14ac:dyDescent="0.25">
      <c r="C1126" s="3"/>
    </row>
    <row r="1127" spans="3:3" x14ac:dyDescent="0.25">
      <c r="C1127" s="3"/>
    </row>
    <row r="1128" spans="3:3" x14ac:dyDescent="0.25">
      <c r="C1128" s="3"/>
    </row>
    <row r="1129" spans="3:3" x14ac:dyDescent="0.25">
      <c r="C1129" s="3"/>
    </row>
    <row r="1130" spans="3:3" x14ac:dyDescent="0.25">
      <c r="C1130" s="3"/>
    </row>
    <row r="1131" spans="3:3" x14ac:dyDescent="0.25">
      <c r="C1131" s="3"/>
    </row>
    <row r="1132" spans="3:3" x14ac:dyDescent="0.25">
      <c r="C1132" s="3"/>
    </row>
    <row r="1133" spans="3:3" x14ac:dyDescent="0.25">
      <c r="C1133" s="3"/>
    </row>
    <row r="1134" spans="3:3" x14ac:dyDescent="0.25">
      <c r="C1134" s="3"/>
    </row>
    <row r="1135" spans="3:3" x14ac:dyDescent="0.25">
      <c r="C1135" s="3"/>
    </row>
    <row r="1136" spans="3:3" x14ac:dyDescent="0.25">
      <c r="C1136" s="3"/>
    </row>
    <row r="1137" spans="3:3" x14ac:dyDescent="0.25">
      <c r="C1137" s="3"/>
    </row>
    <row r="1138" spans="3:3" x14ac:dyDescent="0.25">
      <c r="C1138" s="3"/>
    </row>
    <row r="1139" spans="3:3" x14ac:dyDescent="0.25">
      <c r="C1139" s="3"/>
    </row>
    <row r="1140" spans="3:3" x14ac:dyDescent="0.25">
      <c r="C1140" s="3"/>
    </row>
    <row r="1141" spans="3:3" x14ac:dyDescent="0.25">
      <c r="C1141" s="3"/>
    </row>
    <row r="1142" spans="3:3" x14ac:dyDescent="0.25">
      <c r="C1142" s="3"/>
    </row>
    <row r="1143" spans="3:3" x14ac:dyDescent="0.25">
      <c r="C1143" s="3"/>
    </row>
    <row r="1144" spans="3:3" x14ac:dyDescent="0.25">
      <c r="C1144" s="3"/>
    </row>
    <row r="1145" spans="3:3" x14ac:dyDescent="0.25">
      <c r="C1145" s="3"/>
    </row>
    <row r="1146" spans="3:3" x14ac:dyDescent="0.25">
      <c r="C1146" s="3"/>
    </row>
    <row r="1147" spans="3:3" x14ac:dyDescent="0.25">
      <c r="C1147" s="3"/>
    </row>
    <row r="1148" spans="3:3" x14ac:dyDescent="0.25">
      <c r="C1148" s="3"/>
    </row>
    <row r="1149" spans="3:3" x14ac:dyDescent="0.25">
      <c r="C1149" s="3"/>
    </row>
    <row r="1150" spans="3:3" x14ac:dyDescent="0.25">
      <c r="C1150" s="3"/>
    </row>
    <row r="1151" spans="3:3" x14ac:dyDescent="0.25">
      <c r="C1151" s="3"/>
    </row>
    <row r="1152" spans="3:3" x14ac:dyDescent="0.25">
      <c r="C1152" s="3"/>
    </row>
    <row r="1153" spans="3:3" x14ac:dyDescent="0.25">
      <c r="C1153" s="3"/>
    </row>
    <row r="1154" spans="3:3" x14ac:dyDescent="0.25">
      <c r="C1154" s="3"/>
    </row>
    <row r="1155" spans="3:3" x14ac:dyDescent="0.25">
      <c r="C1155" s="3"/>
    </row>
    <row r="1156" spans="3:3" x14ac:dyDescent="0.25">
      <c r="C1156" s="3"/>
    </row>
    <row r="1157" spans="3:3" x14ac:dyDescent="0.25">
      <c r="C1157" s="3"/>
    </row>
    <row r="1158" spans="3:3" x14ac:dyDescent="0.25">
      <c r="C1158" s="3"/>
    </row>
    <row r="1159" spans="3:3" x14ac:dyDescent="0.25">
      <c r="C1159" s="3"/>
    </row>
    <row r="1160" spans="3:3" x14ac:dyDescent="0.25">
      <c r="C1160" s="3"/>
    </row>
    <row r="1161" spans="3:3" x14ac:dyDescent="0.25">
      <c r="C1161" s="3"/>
    </row>
    <row r="1162" spans="3:3" x14ac:dyDescent="0.25">
      <c r="C1162" s="3"/>
    </row>
  </sheetData>
  <autoFilter ref="A1:I872">
    <filterColumn colId="5">
      <filters>
        <filter val="рубашка"/>
      </filters>
    </filterColumn>
    <filterColumn colId="6">
      <filters>
        <filter val="мужчины"/>
      </filters>
    </filterColumn>
    <filterColumn colId="7">
      <filters>
        <filter val="джинса"/>
        <filter val="лён"/>
      </filters>
    </filterColumn>
    <filterColumn colId="8">
      <filters>
        <filter val="белый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Готовый товар</vt:lpstr>
      <vt:lpstr>Продукция</vt:lpstr>
      <vt:lpstr>Ткани</vt:lpstr>
      <vt:lpstr>В1</vt:lpstr>
      <vt:lpstr>В2</vt:lpstr>
      <vt:lpstr>В3</vt:lpstr>
      <vt:lpstr>В4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Комп</cp:lastModifiedBy>
  <dcterms:created xsi:type="dcterms:W3CDTF">2021-09-21T14:07:03Z</dcterms:created>
  <dcterms:modified xsi:type="dcterms:W3CDTF">2023-03-14T14:47:44Z</dcterms:modified>
</cp:coreProperties>
</file>