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therine.diamond\Desktop\30 day reports\Graph theory\"/>
    </mc:Choice>
  </mc:AlternateContent>
  <bookViews>
    <workbookView xWindow="0" yWindow="0" windowWidth="21570" windowHeight="8085"/>
  </bookViews>
  <sheets>
    <sheet name="Articles" sheetId="2" r:id="rId1"/>
    <sheet name="Journalist Statuses" sheetId="3" r:id="rId2"/>
  </sheets>
  <calcPr calcId="162913"/>
</workbook>
</file>

<file path=xl/calcChain.xml><?xml version="1.0" encoding="utf-8"?>
<calcChain xmlns="http://schemas.openxmlformats.org/spreadsheetml/2006/main">
  <c r="G11" i="2" l="1"/>
  <c r="O3" i="3" l="1"/>
  <c r="N3" i="3"/>
  <c r="F3" i="3"/>
  <c r="E3" i="3"/>
  <c r="O2" i="3"/>
  <c r="N2" i="3"/>
  <c r="F2" i="3"/>
  <c r="E2" i="3"/>
  <c r="B7" i="2"/>
  <c r="B6" i="2"/>
  <c r="B5" i="2"/>
  <c r="B4" i="2"/>
  <c r="B3" i="2"/>
  <c r="B2" i="2"/>
</calcChain>
</file>

<file path=xl/sharedStrings.xml><?xml version="1.0" encoding="utf-8"?>
<sst xmlns="http://schemas.openxmlformats.org/spreadsheetml/2006/main" count="77" uniqueCount="63">
  <si>
    <t>URL</t>
  </si>
  <si>
    <t>Article</t>
  </si>
  <si>
    <t>Author</t>
  </si>
  <si>
    <t>Media Outlet</t>
  </si>
  <si>
    <t>Published</t>
  </si>
  <si>
    <t>Snippet</t>
  </si>
  <si>
    <t>UVM (Insights by Similarweb)</t>
  </si>
  <si>
    <t>Language</t>
  </si>
  <si>
    <t>Pitch Placement</t>
  </si>
  <si>
    <t>English</t>
  </si>
  <si>
    <t>Joining the dots: Mathematicians solve hot coloring problem</t>
  </si>
  <si>
    <t>Tech and Science Post</t>
  </si>
  <si>
    <t>An example of a pair of edges that do not share an endpoint. © Xi’an Jiaotong-Liverpool University (XJTLU)
Type II—requires that each pair of edges within it not only do not share an endpoint but also that their endpoints are not connected by another edge.</t>
  </si>
  <si>
    <t>Xi'an jiaotong-Liverpool</t>
  </si>
  <si>
    <t>Phys.org</t>
  </si>
  <si>
    <t>Xujun Liu of Xi'an Jiaotong-Liverpool University, China.
"My initial plan was to pursue a different field of mathematics, but I became captivated by the elegance and beauty of proof ideas in graph theory," says Dr. Liu.</t>
  </si>
  <si>
    <t>Opera News</t>
  </si>
  <si>
    <t>Credit: XJTLU
Have you ever tried to do a brainteaser in which you have to connect the dots to make the outline of a house in one continuous stroke without going back over your lines?... 
 Read Full Story
 Graph
 Xujun</t>
  </si>
  <si>
    <t>Mathematicians solve hot coloring problem</t>
  </si>
  <si>
    <t>SCIENMAG</t>
  </si>
  <si>
    <t>Credit: XJTLU
Have you ever tried to do the brainteaser below, where you have to connect the dots to make the outline of a house in one continuous stroke without going back over your lines? Or perhaps you've clicked on Facebook's friend recommendations or played Settlers of Catan. … If so, you've experienced a form of graph theory, a field of mathematics that fascinates Dr Xujun Liu of Xi'an Jiaotong-Liverpool University, China.</t>
  </si>
  <si>
    <t>Head Topics</t>
  </si>
  <si>
    <t>Credit: Xi'an Jiaotong-Liverpool University (XJTLU)
theory For example, imagine you wanted to color each dot below so that there were never two dots of the same color next to each other—this is an example of coloring. broadcast networks "There are many broadcast stations in the world, and we would like</t>
  </si>
  <si>
    <t>Alpha Galileo</t>
  </si>
  <si>
    <t>If so, you've experienced a form of graph theory, a field of mathematics that fascinates Dr Xujun Liu of Xi'an Jiaotong-Liverpool University, China.</t>
  </si>
  <si>
    <t>Name</t>
  </si>
  <si>
    <t>Title</t>
  </si>
  <si>
    <t>Email</t>
  </si>
  <si>
    <t>Twitter Screen Name</t>
  </si>
  <si>
    <t>Twitter URL</t>
  </si>
  <si>
    <t>Muck Rack URL</t>
  </si>
  <si>
    <t>Twitter Followers</t>
  </si>
  <si>
    <t>Location</t>
  </si>
  <si>
    <t>Description</t>
  </si>
  <si>
    <t>Beats</t>
  </si>
  <si>
    <t>Publications</t>
  </si>
  <si>
    <t>Status Text</t>
  </si>
  <si>
    <t>Status Time</t>
  </si>
  <si>
    <t>Status URL</t>
  </si>
  <si>
    <t>Link Shared</t>
  </si>
  <si>
    <t>James Donaghy</t>
  </si>
  <si>
    <t>Writer</t>
  </si>
  <si>
    <t>thecoldgun</t>
  </si>
  <si>
    <t>Birmingham</t>
  </si>
  <si>
    <t>TV writing, MMA, betting, Fiona Apple, veganism and Aston Villa theguardian.com/profile/jamesd…</t>
  </si>
  <si>
    <t>Arts and Entertainment,United Kingdom</t>
  </si>
  <si>
    <t>The Guardian</t>
  </si>
  <si>
    <t>RT @muswellhillspur: https://t.co/WYeqCyft0G https://t.co/nSLnu8Xl3p</t>
  </si>
  <si>
    <t>Anand Balasubramani</t>
  </si>
  <si>
    <t>Editor</t>
  </si>
  <si>
    <t>abalasubramani@aaas.org</t>
  </si>
  <si>
    <t>anandb4</t>
  </si>
  <si>
    <t>Silver Spring, MD</t>
  </si>
  <si>
    <t>🏳️‍🌈 Immigrant, reader, writer, music lover, scientist.   Tweets are my opinions.</t>
  </si>
  <si>
    <t>Science</t>
  </si>
  <si>
    <t>Science Magazine</t>
  </si>
  <si>
    <t>RT @JournalSpectrum: From our Reviewing Editors on their experience peer reviewing for Spectrum. More information on our Reviewing Edito… https://t.co/4rnGIYnWqj</t>
  </si>
  <si>
    <r>
      <rPr>
        <u/>
        <sz val="10"/>
        <color indexed="8"/>
        <rFont val="Helvetica Neue"/>
      </rPr>
      <t>https://skynews.icu/science/468284-mathematicians-solve-hot-coloring-problem/</t>
    </r>
  </si>
  <si>
    <t>Sky News</t>
  </si>
  <si>
    <t>United Kingdom</t>
  </si>
  <si>
    <t>19-Sep-2023 01:57AM</t>
  </si>
  <si>
    <t>United States</t>
  </si>
  <si>
    <t>Isle of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</si>
</sst>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h:mm:ss"/>
  </numFmts>
  <fonts count="5">
    <font>
      <sz val="11"/>
      <color theme="1"/>
      <name val="Calibri"/>
      <family val="2"/>
      <scheme val="minor"/>
    </font>
    <font>
      <b/>
      <sz val="10"/>
      <name val="Arial"/>
    </font>
    <font>
      <sz val="10"/>
      <name val="Arial"/>
    </font>
    <font>
      <u/>
      <sz val="10"/>
      <color indexed="8"/>
      <name val="Helvetica Neue"/>
    </font>
    <font>
      <b/>
      <sz val="10"/>
      <color indexed="8"/>
      <name val="Helvetica Neue"/>
    </font>
  </fonts>
  <fills count="3">
    <fill>
      <patternFill patternType="none"/>
    </fill>
    <fill>
      <patternFill patternType="gray125"/>
    </fill>
    <fill>
      <patternFill patternType="solid">
        <fgColor indexed="12"/>
        <bgColor auto="1"/>
      </patternFill>
    </fill>
  </fills>
  <borders count="5">
    <border>
      <left/>
      <right/>
      <top/>
      <bottom/>
      <diagonal/>
    </border>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s>
  <cellStyleXfs count="5">
    <xf numFmtId="0" fontId="0" fillId="0" borderId="0"/>
    <xf numFmtId="0" fontId="1" fillId="0" borderId="1"/>
    <xf numFmtId="0" fontId="2" fillId="0" borderId="1">
      <alignment vertical="top" wrapText="1"/>
    </xf>
    <xf numFmtId="164" fontId="2" fillId="0" borderId="1">
      <alignment vertical="top" wrapText="1"/>
    </xf>
    <xf numFmtId="165" fontId="2" fillId="0" borderId="1">
      <alignment vertical="top" wrapText="1"/>
    </xf>
  </cellStyleXfs>
  <cellXfs count="8">
    <xf numFmtId="0" fontId="0" fillId="0" borderId="0" xfId="0"/>
    <xf numFmtId="0" fontId="1" fillId="0" borderId="1" xfId="1"/>
    <xf numFmtId="0" fontId="2" fillId="0" borderId="1" xfId="2" applyAlignment="1">
      <alignment vertical="top" wrapText="1"/>
    </xf>
    <xf numFmtId="165" fontId="2" fillId="0" borderId="1" xfId="4" applyAlignment="1">
      <alignment vertical="top" wrapText="1"/>
    </xf>
    <xf numFmtId="49" fontId="0" fillId="0" borderId="2" xfId="0" applyNumberFormat="1" applyFont="1" applyBorder="1" applyAlignment="1">
      <alignment vertical="top"/>
    </xf>
    <xf numFmtId="49" fontId="0" fillId="0" borderId="3" xfId="0" applyNumberFormat="1" applyFont="1" applyBorder="1" applyAlignment="1">
      <alignment vertical="top"/>
    </xf>
    <xf numFmtId="49" fontId="4" fillId="2" borderId="4" xfId="0" applyNumberFormat="1" applyFont="1" applyFill="1" applyBorder="1" applyAlignment="1">
      <alignment vertical="top"/>
    </xf>
    <xf numFmtId="0" fontId="0" fillId="0" borderId="3" xfId="0" applyNumberFormat="1" applyFont="1" applyBorder="1" applyAlignment="1">
      <alignment vertical="top"/>
    </xf>
  </cellXfs>
  <cellStyles count="5">
    <cellStyle name="mr_date" xfId="3"/>
    <cellStyle name="mr_datetime" xfId="4"/>
    <cellStyle name="mr_header" xfId="1"/>
    <cellStyle name="mr_normal"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kynews.icu/science/468284-mathematicians-solve-hot-coloring-prob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B5" workbookViewId="0">
      <selection activeCell="I6" sqref="I6"/>
    </sheetView>
  </sheetViews>
  <sheetFormatPr defaultRowHeight="15"/>
  <cols>
    <col min="1" max="1" width="48" customWidth="1"/>
    <col min="2" max="2" width="32" customWidth="1"/>
    <col min="3" max="4" width="24" customWidth="1"/>
    <col min="5" max="5" width="19" customWidth="1"/>
    <col min="6" max="6" width="48" customWidth="1"/>
    <col min="7" max="7" width="28" customWidth="1"/>
    <col min="8" max="8" width="13" customWidth="1"/>
    <col min="9" max="9" width="24" customWidth="1"/>
  </cols>
  <sheetData>
    <row r="1" spans="1:9">
      <c r="A1" s="1" t="s">
        <v>1</v>
      </c>
      <c r="B1" s="1" t="s">
        <v>0</v>
      </c>
      <c r="C1" s="1" t="s">
        <v>2</v>
      </c>
      <c r="D1" s="1" t="s">
        <v>3</v>
      </c>
      <c r="E1" s="1" t="s">
        <v>4</v>
      </c>
      <c r="F1" s="1" t="s">
        <v>5</v>
      </c>
      <c r="G1" s="1" t="s">
        <v>6</v>
      </c>
      <c r="H1" s="1" t="s">
        <v>7</v>
      </c>
      <c r="I1" s="1" t="s">
        <v>8</v>
      </c>
    </row>
    <row r="2" spans="1:9" ht="76.5">
      <c r="A2" s="2" t="s">
        <v>10</v>
      </c>
      <c r="B2" s="2" t="str">
        <f>HYPERLINK("https://techandsciencepost.com/news/other-sciences/joining-the-dots-mathematicians-solve-hot-coloring-problem/")</f>
        <v>https://techandsciencepost.com/news/other-sciences/joining-the-dots-mathematicians-solve-hot-coloring-problem/</v>
      </c>
      <c r="C2" s="2"/>
      <c r="D2" s="2" t="s">
        <v>11</v>
      </c>
      <c r="E2" s="3">
        <v>45187.603055555563</v>
      </c>
      <c r="F2" s="2" t="s">
        <v>12</v>
      </c>
      <c r="G2" s="2">
        <v>250</v>
      </c>
      <c r="H2" s="2" t="s">
        <v>9</v>
      </c>
      <c r="I2" s="2" t="s">
        <v>61</v>
      </c>
    </row>
    <row r="3" spans="1:9" ht="76.5">
      <c r="A3" s="2" t="s">
        <v>10</v>
      </c>
      <c r="B3" s="2" t="str">
        <f>HYPERLINK("https://phys.org/news/2023-09-dots-mathematicians-hot-problem.html")</f>
        <v>https://phys.org/news/2023-09-dots-mathematicians-hot-problem.html</v>
      </c>
      <c r="C3" s="2" t="s">
        <v>13</v>
      </c>
      <c r="D3" s="2" t="s">
        <v>14</v>
      </c>
      <c r="E3" s="3">
        <v>45187.589826388888</v>
      </c>
      <c r="F3" s="2" t="s">
        <v>15</v>
      </c>
      <c r="G3" s="2">
        <v>6846868</v>
      </c>
      <c r="H3" s="2" t="s">
        <v>9</v>
      </c>
      <c r="I3" s="2" t="s">
        <v>62</v>
      </c>
    </row>
    <row r="4" spans="1:9" ht="306">
      <c r="A4" s="2" t="s">
        <v>10</v>
      </c>
      <c r="B4" s="2" t="str">
        <f>HYPERLINK("https://www.dailyadvent.com/news/11f2afdb9fe8b2a1dbc2ed982c5d206a-Joining-the-dots-Mathematicians-solve-hot-coloring-problem")</f>
        <v>https://www.dailyadvent.com/news/11f2afdb9fe8b2a1dbc2ed982c5d206a-Joining-the-dots-Mathematicians-solve-hot-coloring-problem</v>
      </c>
      <c r="C4" s="2"/>
      <c r="D4" s="2" t="s">
        <v>16</v>
      </c>
      <c r="E4" s="3">
        <v>45187.581342592603</v>
      </c>
      <c r="F4" s="2" t="s">
        <v>17</v>
      </c>
      <c r="G4" s="2">
        <v>280116</v>
      </c>
      <c r="H4" s="2" t="s">
        <v>9</v>
      </c>
      <c r="I4" s="2" t="s">
        <v>61</v>
      </c>
    </row>
    <row r="5" spans="1:9" ht="127.5">
      <c r="A5" s="2" t="s">
        <v>18</v>
      </c>
      <c r="B5" s="2" t="str">
        <f>HYPERLINK("https://scienmag.com/joining-the-dots-mathematicians-solve-hot-coloring-problem/")</f>
        <v>https://scienmag.com/joining-the-dots-mathematicians-solve-hot-coloring-problem/</v>
      </c>
      <c r="C5" s="2"/>
      <c r="D5" s="2" t="s">
        <v>19</v>
      </c>
      <c r="E5" s="3">
        <v>45187.489479166667</v>
      </c>
      <c r="F5" s="2" t="s">
        <v>20</v>
      </c>
      <c r="G5" s="2">
        <v>19043</v>
      </c>
      <c r="H5" s="2" t="s">
        <v>9</v>
      </c>
      <c r="I5" s="2" t="s">
        <v>59</v>
      </c>
    </row>
    <row r="6" spans="1:9" ht="89.25">
      <c r="A6" s="2" t="s">
        <v>10</v>
      </c>
      <c r="B6" s="2" t="str">
        <f>HYPERLINK("https://headtopics.com/us/joining-the-dots-mathematicians-solve-hot-coloring-problem-44623961")</f>
        <v>https://headtopics.com/us/joining-the-dots-mathematicians-solve-hot-coloring-problem-44623961</v>
      </c>
      <c r="C6" s="2"/>
      <c r="D6" s="2" t="s">
        <v>21</v>
      </c>
      <c r="E6" s="3">
        <v>45187.292361111111</v>
      </c>
      <c r="F6" s="2" t="s">
        <v>22</v>
      </c>
      <c r="G6" s="2">
        <v>1108337</v>
      </c>
      <c r="H6" s="2" t="s">
        <v>9</v>
      </c>
      <c r="I6" s="2" t="s">
        <v>61</v>
      </c>
    </row>
    <row r="7" spans="1:9" ht="63.75">
      <c r="A7" s="2" t="s">
        <v>10</v>
      </c>
      <c r="B7" s="2" t="str">
        <f>HYPERLINK("https://www.alphagalileo.org/en-gb/Item-Display/ItemId/237471?returnurl=https://www.alphagalileo.org/en-gb/Item-Display/ItemId/237471")</f>
        <v>https://www.alphagalileo.org/en-gb/Item-Display/ItemId/237471?returnurl=https://www.alphagalileo.org/en-gb/Item-Display/ItemId/237471</v>
      </c>
      <c r="C7" s="2"/>
      <c r="D7" s="2" t="s">
        <v>23</v>
      </c>
      <c r="E7" s="3">
        <v>45187</v>
      </c>
      <c r="F7" s="2" t="s">
        <v>24</v>
      </c>
      <c r="G7" s="2">
        <v>15592</v>
      </c>
      <c r="H7" s="2" t="s">
        <v>9</v>
      </c>
      <c r="I7" s="2" t="s">
        <v>59</v>
      </c>
    </row>
    <row r="8" spans="1:9">
      <c r="A8" s="4" t="s">
        <v>18</v>
      </c>
      <c r="B8" s="5" t="s">
        <v>57</v>
      </c>
      <c r="D8" s="5" t="s">
        <v>58</v>
      </c>
      <c r="E8" s="6" t="s">
        <v>60</v>
      </c>
      <c r="G8" s="7">
        <v>2124</v>
      </c>
      <c r="I8" s="5" t="s">
        <v>59</v>
      </c>
    </row>
    <row r="11" spans="1:9">
      <c r="G11">
        <f>SUM(G2:G8)</f>
        <v>8272330</v>
      </c>
    </row>
  </sheetData>
  <hyperlinks>
    <hyperlink ref="B8"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heetViews>
  <sheetFormatPr defaultRowHeight="15"/>
  <cols>
    <col min="1" max="3" width="24" customWidth="1"/>
    <col min="4" max="4" width="16" customWidth="1"/>
    <col min="5" max="6" width="32" customWidth="1"/>
    <col min="7" max="7" width="17" customWidth="1"/>
    <col min="8" max="8" width="24" customWidth="1"/>
    <col min="9" max="9" width="48" customWidth="1"/>
    <col min="10" max="11" width="24" customWidth="1"/>
    <col min="12" max="12" width="48" customWidth="1"/>
    <col min="13" max="13" width="19" customWidth="1"/>
    <col min="14" max="15" width="32" customWidth="1"/>
  </cols>
  <sheetData>
    <row r="1" spans="1:15">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row>
    <row r="2" spans="1:15" ht="38.25">
      <c r="A2" s="2" t="s">
        <v>40</v>
      </c>
      <c r="B2" s="2" t="s">
        <v>41</v>
      </c>
      <c r="C2" s="2"/>
      <c r="D2" s="2" t="s">
        <v>42</v>
      </c>
      <c r="E2" s="2" t="str">
        <f>HYPERLINK("http://twitter.com/thecoldgun")</f>
        <v>http://twitter.com/thecoldgun</v>
      </c>
      <c r="F2" s="2" t="str">
        <f>HYPERLINK("https://muckrack.com/james-donaghy")</f>
        <v>https://muckrack.com/james-donaghy</v>
      </c>
      <c r="G2" s="2">
        <v>615</v>
      </c>
      <c r="H2" s="2" t="s">
        <v>43</v>
      </c>
      <c r="I2" s="2" t="s">
        <v>44</v>
      </c>
      <c r="J2" s="2" t="s">
        <v>45</v>
      </c>
      <c r="K2" s="2" t="s">
        <v>46</v>
      </c>
      <c r="L2" s="2" t="s">
        <v>47</v>
      </c>
      <c r="M2" s="3">
        <v>45213.510324074072</v>
      </c>
      <c r="N2" s="2" t="str">
        <f>HYPERLINK("http://twitter.com/thecoldgun/status/1713226878335471703")</f>
        <v>http://twitter.com/thecoldgun/status/1713226878335471703</v>
      </c>
      <c r="O2" s="2" t="str">
        <f>HYPERLINK("https://www.rsm.ac.uk/events/history-of-medicine/2023-24/hss02/")</f>
        <v>https://www.rsm.ac.uk/events/history-of-medicine/2023-24/hss02/</v>
      </c>
    </row>
    <row r="3" spans="1:15" ht="51">
      <c r="A3" s="2" t="s">
        <v>48</v>
      </c>
      <c r="B3" s="2" t="s">
        <v>49</v>
      </c>
      <c r="C3" s="2" t="s">
        <v>50</v>
      </c>
      <c r="D3" s="2" t="s">
        <v>51</v>
      </c>
      <c r="E3" s="2" t="str">
        <f>HYPERLINK("http://twitter.com/anandb4")</f>
        <v>http://twitter.com/anandb4</v>
      </c>
      <c r="F3" s="2" t="str">
        <f>HYPERLINK("https://muckrack.com/anand-balasubramani")</f>
        <v>https://muckrack.com/anand-balasubramani</v>
      </c>
      <c r="G3" s="2">
        <v>657</v>
      </c>
      <c r="H3" s="2" t="s">
        <v>52</v>
      </c>
      <c r="I3" s="2" t="s">
        <v>53</v>
      </c>
      <c r="J3" s="2" t="s">
        <v>54</v>
      </c>
      <c r="K3" s="2" t="s">
        <v>55</v>
      </c>
      <c r="L3" s="2" t="s">
        <v>56</v>
      </c>
      <c r="M3" s="3">
        <v>45195.626817129632</v>
      </c>
      <c r="N3" s="2" t="str">
        <f>HYPERLINK("http://twitter.com/anandb4/status/1706746109815562568")</f>
        <v>http://twitter.com/anandb4/status/1706746109815562568</v>
      </c>
      <c r="O3" s="2" t="str">
        <f>HYPERLINK("https://journals.asm.org/journal/spectrum/reviewing-editors")</f>
        <v>https://journals.asm.org/journal/spectrum/reviewing-editors</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Journalist Statuses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Catherine Emma Diamond</cp:lastModifiedBy>
  <dcterms:created xsi:type="dcterms:W3CDTF">2023-10-15T05:54:59Z</dcterms:created>
  <dcterms:modified xsi:type="dcterms:W3CDTF">2024-07-08T05:04:45Z</dcterms:modified>
</cp:coreProperties>
</file>