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erine.diamond\Desktop\30 day reports\Graph theory\"/>
    </mc:Choice>
  </mc:AlternateContent>
  <bookViews>
    <workbookView xWindow="0" yWindow="0" windowWidth="28800" windowHeight="12330" activeTab="1"/>
  </bookViews>
  <sheets>
    <sheet name="Summary" sheetId="1" r:id="rId1"/>
    <sheet name="Articles" sheetId="2" r:id="rId2"/>
    <sheet name="Journalist Statuses" sheetId="3" r:id="rId3"/>
  </sheets>
  <calcPr calcId="162913"/>
</workbook>
</file>

<file path=xl/calcChain.xml><?xml version="1.0" encoding="utf-8"?>
<calcChain xmlns="http://schemas.openxmlformats.org/spreadsheetml/2006/main">
  <c r="O3" i="3" l="1"/>
  <c r="N3" i="3"/>
  <c r="F3" i="3"/>
  <c r="E3" i="3"/>
  <c r="O2" i="3"/>
  <c r="N2" i="3"/>
  <c r="F2" i="3"/>
  <c r="E2" i="3"/>
  <c r="B5" i="2"/>
  <c r="B4" i="2"/>
  <c r="B3" i="2"/>
  <c r="B2" i="2"/>
  <c r="B2" i="1"/>
</calcChain>
</file>

<file path=xl/sharedStrings.xml><?xml version="1.0" encoding="utf-8"?>
<sst xmlns="http://schemas.openxmlformats.org/spreadsheetml/2006/main" count="85" uniqueCount="71">
  <si>
    <t>Report</t>
  </si>
  <si>
    <t>XJTLU coverage</t>
  </si>
  <si>
    <t>URL</t>
  </si>
  <si>
    <t>Exported On</t>
  </si>
  <si>
    <t>Generated By</t>
  </si>
  <si>
    <t>Tamara Kaup</t>
  </si>
  <si>
    <t>Links</t>
  </si>
  <si>
    <t>Total Engagement</t>
  </si>
  <si>
    <t>Average Engagement</t>
  </si>
  <si>
    <t>Total UVM (Insights by Similarweb)</t>
  </si>
  <si>
    <t>Total Journalist Shares</t>
  </si>
  <si>
    <t>Total Journalist Reach</t>
  </si>
  <si>
    <t>Article</t>
  </si>
  <si>
    <t>Author</t>
  </si>
  <si>
    <t>Media Outlet</t>
  </si>
  <si>
    <t>Published</t>
  </si>
  <si>
    <t>Snippet</t>
  </si>
  <si>
    <t>UVM (Insights by Similarweb)</t>
  </si>
  <si>
    <t>Journalist Shares</t>
  </si>
  <si>
    <t>Journalist Reach</t>
  </si>
  <si>
    <t>Facebook Engagement</t>
  </si>
  <si>
    <t>Pinterest Engagement</t>
  </si>
  <si>
    <t>Sentiment</t>
  </si>
  <si>
    <t>Content Type</t>
  </si>
  <si>
    <t>Language</t>
  </si>
  <si>
    <t>Pitch Placement</t>
  </si>
  <si>
    <t>Article (online)</t>
  </si>
  <si>
    <t>English</t>
  </si>
  <si>
    <t>Negative</t>
  </si>
  <si>
    <t>Joining the dots: Mathematicians solve hot coloring problem</t>
  </si>
  <si>
    <t>Tech and Science Post</t>
  </si>
  <si>
    <t>An example of a pair of edges that do not share an endpoint. © Xi’an Jiaotong-Liverpool University (XJTLU)
Type II—requires that each pair of edges within it not only do not share an endpoint but also that their endpoints are not connected by another edge.</t>
  </si>
  <si>
    <t>Xi'an jiaotong-Liverpool</t>
  </si>
  <si>
    <t>Phys.org</t>
  </si>
  <si>
    <t>Xujun Liu of Xi'an Jiaotong-Liverpool University, China.
"My initial plan was to pursue a different field of mathematics, but I became captivated by the elegance and beauty of proof ideas in graph theory," says Dr. Liu.</t>
  </si>
  <si>
    <t>Opera News</t>
  </si>
  <si>
    <t>Credit: XJTLU
Have you ever tried to do a brainteaser in which you have to connect the dots to make the outline of a house in one continuous stroke without going back over your lines?... 
 Read Full Story
 Graph
 Xujun</t>
  </si>
  <si>
    <t>Alpha Galileo</t>
  </si>
  <si>
    <t>If so, you've experienced a form of graph theory, a field of mathematics that fascinates Dr Xujun Liu of Xi'an Jiaotong-Liverpool University, China.</t>
  </si>
  <si>
    <t>Name</t>
  </si>
  <si>
    <t>Title</t>
  </si>
  <si>
    <t>Email</t>
  </si>
  <si>
    <t>Twitter Screen Name</t>
  </si>
  <si>
    <t>Twitter URL</t>
  </si>
  <si>
    <t>Muck Rack URL</t>
  </si>
  <si>
    <t>Twitter Followers</t>
  </si>
  <si>
    <t>Location</t>
  </si>
  <si>
    <t>Description</t>
  </si>
  <si>
    <t>Beats</t>
  </si>
  <si>
    <t>Publications</t>
  </si>
  <si>
    <t>Status Text</t>
  </si>
  <si>
    <t>Status Time</t>
  </si>
  <si>
    <t>Status URL</t>
  </si>
  <si>
    <t>Link Shared</t>
  </si>
  <si>
    <t>James Donaghy</t>
  </si>
  <si>
    <t>Writer</t>
  </si>
  <si>
    <t>thecoldgun</t>
  </si>
  <si>
    <t>Birmingham</t>
  </si>
  <si>
    <t>TV writing, MMA, betting, Fiona Apple, veganism and Aston Villa theguardian.com/profile/jamesd…</t>
  </si>
  <si>
    <t>Arts and Entertainment,United Kingdom</t>
  </si>
  <si>
    <t>The Guardian</t>
  </si>
  <si>
    <t>RT @muswellhillspur: https://t.co/WYeqCyft0G https://t.co/nSLnu8Xl3p</t>
  </si>
  <si>
    <t>Anand Balasubramani</t>
  </si>
  <si>
    <t>Editor</t>
  </si>
  <si>
    <t>abalasubramani@aaas.org</t>
  </si>
  <si>
    <t>anandb4</t>
  </si>
  <si>
    <t>Silver Spring, MD</t>
  </si>
  <si>
    <t>🏳️‍🌈 Immigrant, reader, writer, music lover, scientist.   Tweets are my opinions.</t>
  </si>
  <si>
    <t>Science</t>
  </si>
  <si>
    <t>Science Magazine</t>
  </si>
  <si>
    <t>RT @JournalSpectrum: From our Reviewing Editors on their experience peer reviewing for Spectrum. More information on our Reviewing Edito… https://t.co/4rnGIYnWqj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</si>
</sst>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1"/>
    <xf numFmtId="0" fontId="2" fillId="0" borderId="1">
      <alignment vertical="top" wrapText="1"/>
    </xf>
    <xf numFmtId="164" fontId="2" fillId="0" borderId="1">
      <alignment vertical="top" wrapText="1"/>
    </xf>
    <xf numFmtId="165" fontId="2" fillId="0" borderId="1">
      <alignment vertical="top" wrapText="1"/>
    </xf>
  </cellStyleXfs>
  <cellXfs count="5">
    <xf numFmtId="0" fontId="0" fillId="0" borderId="0" xfId="0"/>
    <xf numFmtId="0" fontId="1" fillId="0" borderId="1" xfId="1"/>
    <xf numFmtId="0" fontId="2" fillId="0" borderId="1" xfId="2" applyAlignment="1">
      <alignment vertical="top" wrapText="1"/>
    </xf>
    <xf numFmtId="164" fontId="2" fillId="0" borderId="1" xfId="3" applyAlignment="1">
      <alignment vertical="top" wrapText="1"/>
    </xf>
    <xf numFmtId="165" fontId="2" fillId="0" borderId="1" xfId="4" applyAlignment="1">
      <alignment vertical="top" wrapText="1"/>
    </xf>
  </cellXfs>
  <cellStyles count="5">
    <cellStyle name="mr_date" xfId="3"/>
    <cellStyle name="mr_datetime" xfId="4"/>
    <cellStyle name="mr_header" xfId="1"/>
    <cellStyle name="mr_normal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34" customWidth="1"/>
    <col min="2" max="2" width="3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tr">
        <f>HYPERLINK("https://xjtlu.muckrack.com/coverage-reports/3AE/edit/")</f>
        <v>https://xjtlu.muckrack.com/coverage-reports/3AE/edit/</v>
      </c>
    </row>
    <row r="3" spans="1:2" x14ac:dyDescent="0.25">
      <c r="A3" s="1" t="s">
        <v>3</v>
      </c>
      <c r="B3" s="3">
        <v>45216</v>
      </c>
    </row>
    <row r="4" spans="1:2" x14ac:dyDescent="0.25">
      <c r="A4" s="1" t="s">
        <v>4</v>
      </c>
      <c r="B4" s="2" t="s">
        <v>5</v>
      </c>
    </row>
    <row r="6" spans="1:2" x14ac:dyDescent="0.25">
      <c r="A6" s="1" t="s">
        <v>6</v>
      </c>
      <c r="B6" s="2">
        <v>314</v>
      </c>
    </row>
    <row r="7" spans="1:2" x14ac:dyDescent="0.25">
      <c r="A7" s="1" t="s">
        <v>7</v>
      </c>
      <c r="B7" s="2">
        <v>250</v>
      </c>
    </row>
    <row r="8" spans="1:2" x14ac:dyDescent="0.25">
      <c r="A8" s="1" t="s">
        <v>8</v>
      </c>
      <c r="B8" s="2">
        <v>0</v>
      </c>
    </row>
    <row r="9" spans="1:2" x14ac:dyDescent="0.25">
      <c r="A9" s="1" t="s">
        <v>9</v>
      </c>
      <c r="B9" s="2">
        <v>199903244</v>
      </c>
    </row>
    <row r="10" spans="1:2" x14ac:dyDescent="0.25">
      <c r="A10" s="1" t="s">
        <v>10</v>
      </c>
      <c r="B10" s="2">
        <v>2</v>
      </c>
    </row>
    <row r="11" spans="1:2" x14ac:dyDescent="0.25">
      <c r="A11" s="1" t="s">
        <v>11</v>
      </c>
      <c r="B11" s="2">
        <v>1269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6" sqref="A6"/>
    </sheetView>
  </sheetViews>
  <sheetFormatPr defaultRowHeight="15" x14ac:dyDescent="0.25"/>
  <cols>
    <col min="1" max="1" width="48" customWidth="1"/>
    <col min="2" max="2" width="32" customWidth="1"/>
    <col min="3" max="4" width="24" customWidth="1"/>
    <col min="5" max="5" width="19" customWidth="1"/>
    <col min="6" max="6" width="48" customWidth="1"/>
    <col min="7" max="7" width="28" customWidth="1"/>
    <col min="8" max="8" width="17" customWidth="1"/>
    <col min="9" max="10" width="16" customWidth="1"/>
    <col min="11" max="11" width="19" customWidth="1"/>
    <col min="12" max="12" width="20" customWidth="1"/>
    <col min="13" max="15" width="13" customWidth="1"/>
    <col min="16" max="16" width="24" customWidth="1"/>
  </cols>
  <sheetData>
    <row r="1" spans="1:16" x14ac:dyDescent="0.25">
      <c r="A1" s="1" t="s">
        <v>12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7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ht="76.5" x14ac:dyDescent="0.25">
      <c r="A2" s="2" t="s">
        <v>29</v>
      </c>
      <c r="B2" s="2" t="str">
        <f>HYPERLINK("https://techandsciencepost.com/news/other-sciences/joining-the-dots-mathematicians-solve-hot-coloring-problem/")</f>
        <v>https://techandsciencepost.com/news/other-sciences/joining-the-dots-mathematicians-solve-hot-coloring-problem/</v>
      </c>
      <c r="C2" s="2"/>
      <c r="D2" s="2" t="s">
        <v>30</v>
      </c>
      <c r="E2" s="4">
        <v>45187.603055555563</v>
      </c>
      <c r="F2" s="2" t="s">
        <v>31</v>
      </c>
      <c r="G2" s="2">
        <v>250</v>
      </c>
      <c r="H2" s="2">
        <v>0</v>
      </c>
      <c r="I2" s="2">
        <v>0</v>
      </c>
      <c r="J2" s="2">
        <v>0</v>
      </c>
      <c r="K2" s="2"/>
      <c r="L2" s="2">
        <v>0</v>
      </c>
      <c r="M2" s="2" t="s">
        <v>28</v>
      </c>
      <c r="N2" s="2" t="s">
        <v>26</v>
      </c>
      <c r="O2" s="2" t="s">
        <v>27</v>
      </c>
      <c r="P2" s="2"/>
    </row>
    <row r="3" spans="1:16" ht="76.5" x14ac:dyDescent="0.25">
      <c r="A3" s="2" t="s">
        <v>29</v>
      </c>
      <c r="B3" s="2" t="str">
        <f>HYPERLINK("https://phys.org/news/2023-09-dots-mathematicians-hot-problem.html")</f>
        <v>https://phys.org/news/2023-09-dots-mathematicians-hot-problem.html</v>
      </c>
      <c r="C3" s="2" t="s">
        <v>32</v>
      </c>
      <c r="D3" s="2" t="s">
        <v>33</v>
      </c>
      <c r="E3" s="4">
        <v>45187.589826388888</v>
      </c>
      <c r="F3" s="2" t="s">
        <v>34</v>
      </c>
      <c r="G3" s="2">
        <v>6846868</v>
      </c>
      <c r="H3" s="2">
        <v>0</v>
      </c>
      <c r="I3" s="2">
        <v>0</v>
      </c>
      <c r="J3" s="2">
        <v>0</v>
      </c>
      <c r="K3" s="2"/>
      <c r="L3" s="2">
        <v>0</v>
      </c>
      <c r="M3" s="2" t="s">
        <v>28</v>
      </c>
      <c r="N3" s="2" t="s">
        <v>26</v>
      </c>
      <c r="O3" s="2" t="s">
        <v>27</v>
      </c>
      <c r="P3" s="2"/>
    </row>
    <row r="4" spans="1:16" ht="306" x14ac:dyDescent="0.25">
      <c r="A4" s="2" t="s">
        <v>29</v>
      </c>
      <c r="B4" s="2" t="str">
        <f>HYPERLINK("https://www.dailyadvent.com/news/11f2afdb9fe8b2a1dbc2ed982c5d206a-Joining-the-dots-Mathematicians-solve-hot-coloring-problem")</f>
        <v>https://www.dailyadvent.com/news/11f2afdb9fe8b2a1dbc2ed982c5d206a-Joining-the-dots-Mathematicians-solve-hot-coloring-problem</v>
      </c>
      <c r="C4" s="2"/>
      <c r="D4" s="2" t="s">
        <v>35</v>
      </c>
      <c r="E4" s="4">
        <v>45187.581342592603</v>
      </c>
      <c r="F4" s="2" t="s">
        <v>36</v>
      </c>
      <c r="G4" s="2">
        <v>280116</v>
      </c>
      <c r="H4" s="2"/>
      <c r="I4" s="2"/>
      <c r="J4" s="2"/>
      <c r="K4" s="2"/>
      <c r="L4" s="2"/>
      <c r="M4" s="2" t="s">
        <v>28</v>
      </c>
      <c r="N4" s="2" t="s">
        <v>26</v>
      </c>
      <c r="O4" s="2" t="s">
        <v>27</v>
      </c>
      <c r="P4" s="2"/>
    </row>
    <row r="5" spans="1:16" ht="38.25" x14ac:dyDescent="0.25">
      <c r="A5" s="2" t="s">
        <v>29</v>
      </c>
      <c r="B5" s="2" t="str">
        <f>HYPERLINK("https://www.alphagalileo.org/en-gb/Item-Display/ItemId/237471?returnurl=https://www.alphagalileo.org/en-gb/Item-Display/ItemId/237471")</f>
        <v>https://www.alphagalileo.org/en-gb/Item-Display/ItemId/237471?returnurl=https://www.alphagalileo.org/en-gb/Item-Display/ItemId/237471</v>
      </c>
      <c r="C5" s="2"/>
      <c r="D5" s="2" t="s">
        <v>37</v>
      </c>
      <c r="E5" s="4">
        <v>45187</v>
      </c>
      <c r="F5" s="2" t="s">
        <v>38</v>
      </c>
      <c r="G5" s="2">
        <v>15592</v>
      </c>
      <c r="H5" s="2"/>
      <c r="I5" s="2"/>
      <c r="J5" s="2"/>
      <c r="K5" s="2"/>
      <c r="L5" s="2"/>
      <c r="M5" s="2" t="s">
        <v>28</v>
      </c>
      <c r="N5" s="2" t="s">
        <v>26</v>
      </c>
      <c r="O5" s="2" t="s">
        <v>27</v>
      </c>
      <c r="P5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cols>
    <col min="1" max="3" width="24" customWidth="1"/>
    <col min="4" max="4" width="16" customWidth="1"/>
    <col min="5" max="6" width="32" customWidth="1"/>
    <col min="7" max="7" width="17" customWidth="1"/>
    <col min="8" max="8" width="24" customWidth="1"/>
    <col min="9" max="9" width="48" customWidth="1"/>
    <col min="10" max="11" width="24" customWidth="1"/>
    <col min="12" max="12" width="48" customWidth="1"/>
    <col min="13" max="13" width="19" customWidth="1"/>
    <col min="14" max="15" width="32" customWidth="1"/>
  </cols>
  <sheetData>
    <row r="1" spans="1:1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 ht="38.25" x14ac:dyDescent="0.25">
      <c r="A2" s="2" t="s">
        <v>54</v>
      </c>
      <c r="B2" s="2" t="s">
        <v>55</v>
      </c>
      <c r="C2" s="2"/>
      <c r="D2" s="2" t="s">
        <v>56</v>
      </c>
      <c r="E2" s="2" t="str">
        <f>HYPERLINK("http://twitter.com/thecoldgun")</f>
        <v>http://twitter.com/thecoldgun</v>
      </c>
      <c r="F2" s="2" t="str">
        <f>HYPERLINK("https://muckrack.com/james-donaghy")</f>
        <v>https://muckrack.com/james-donaghy</v>
      </c>
      <c r="G2" s="2">
        <v>613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4">
        <v>45213.510324074072</v>
      </c>
      <c r="N2" s="2" t="str">
        <f>HYPERLINK("http://twitter.com/thecoldgun/status/1713226878335471703")</f>
        <v>http://twitter.com/thecoldgun/status/1713226878335471703</v>
      </c>
      <c r="O2" s="2" t="str">
        <f>HYPERLINK("https://www.rsm.ac.uk/events/history-of-medicine/2023-24/hss02/")</f>
        <v>https://www.rsm.ac.uk/events/history-of-medicine/2023-24/hss02/</v>
      </c>
    </row>
    <row r="3" spans="1:15" ht="51" x14ac:dyDescent="0.25">
      <c r="A3" s="2" t="s">
        <v>62</v>
      </c>
      <c r="B3" s="2" t="s">
        <v>63</v>
      </c>
      <c r="C3" s="2" t="s">
        <v>64</v>
      </c>
      <c r="D3" s="2" t="s">
        <v>65</v>
      </c>
      <c r="E3" s="2" t="str">
        <f>HYPERLINK("http://twitter.com/anandb4")</f>
        <v>http://twitter.com/anandb4</v>
      </c>
      <c r="F3" s="2" t="str">
        <f>HYPERLINK("https://muckrack.com/anand-balasubramani")</f>
        <v>https://muckrack.com/anand-balasubramani</v>
      </c>
      <c r="G3" s="2">
        <v>655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4">
        <v>45195.626817129632</v>
      </c>
      <c r="N3" s="2" t="str">
        <f>HYPERLINK("http://twitter.com/anandb4/status/1706746109815562568")</f>
        <v>http://twitter.com/anandb4/status/1706746109815562568</v>
      </c>
      <c r="O3" s="2" t="str">
        <f>HYPERLINK("https://journals.asm.org/journal/spectrum/reviewing-editors")</f>
        <v>https://journals.asm.org/journal/spectrum/reviewing-editors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Articles</vt:lpstr>
      <vt:lpstr>Journalist 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Catherine Emma Diamond</cp:lastModifiedBy>
  <dcterms:created xsi:type="dcterms:W3CDTF">2023-10-16T19:49:51Z</dcterms:created>
  <dcterms:modified xsi:type="dcterms:W3CDTF">2023-10-17T08:04:57Z</dcterms:modified>
</cp:coreProperties>
</file>