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l26268\Documents\DataAqBoardV1.1\Parts&amp;BOM\"/>
    </mc:Choice>
  </mc:AlternateContent>
  <xr:revisionPtr revIDLastSave="0" documentId="13_ncr:1_{1583F4C7-73A0-4025-A15C-4BC17E0707DE}" xr6:coauthVersionLast="46" xr6:coauthVersionMax="46" xr10:uidLastSave="{00000000-0000-0000-0000-000000000000}"/>
  <bookViews>
    <workbookView xWindow="-108" yWindow="-108" windowWidth="23256" windowHeight="12576" xr2:uid="{E08665D4-42B6-4CAD-A7C8-184200BCE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E5" i="1"/>
  <c r="L5" i="1"/>
  <c r="L4" i="1" l="1"/>
  <c r="J4" i="1"/>
  <c r="I4" i="1"/>
  <c r="H4" i="1"/>
  <c r="E4" i="1"/>
</calcChain>
</file>

<file path=xl/sharedStrings.xml><?xml version="1.0" encoding="utf-8"?>
<sst xmlns="http://schemas.openxmlformats.org/spreadsheetml/2006/main" count="23" uniqueCount="21">
  <si>
    <t>Place</t>
  </si>
  <si>
    <t>PCB Pool</t>
  </si>
  <si>
    <t>Boards:</t>
  </si>
  <si>
    <t>Manufacturing</t>
  </si>
  <si>
    <t>Assembly</t>
  </si>
  <si>
    <t>Components</t>
  </si>
  <si>
    <t>Per Board</t>
  </si>
  <si>
    <t>Delivery Time</t>
  </si>
  <si>
    <t>16WD</t>
  </si>
  <si>
    <t>Quick Tec</t>
  </si>
  <si>
    <t>PCB Train</t>
  </si>
  <si>
    <t>15WD</t>
  </si>
  <si>
    <t>W/o seed and thermo connector</t>
  </si>
  <si>
    <t>3-4Weeks</t>
  </si>
  <si>
    <t>4-5Weeks</t>
  </si>
  <si>
    <t>Online or Email</t>
  </si>
  <si>
    <t>Email</t>
  </si>
  <si>
    <t>Online</t>
  </si>
  <si>
    <t>Total (Including Shipping)</t>
  </si>
  <si>
    <t>Possibly need to add import making it 1171.43 leading to 83.67</t>
  </si>
  <si>
    <t>HiTechCircuits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</si>
</sst>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4" fontId="0" fillId="0" borderId="0" xfId="1" applyFont="1"/>
    <xf numFmtId="0" fontId="0" fillId="0" borderId="0" xfId="1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2158-07F4-4E70-A0E0-B9BABEFB10CD}">
  <dimension ref="B2:N8"/>
  <sheetViews>
    <sheetView tabSelected="1" workbookViewId="0">
      <selection activeCell="D8" sqref="D8"/>
    </sheetView>
  </sheetViews>
  <sheetFormatPr defaultRowHeight="14.4" x14ac:dyDescent="0.3"/>
  <cols>
    <col min="3" max="3" width="12.109375" bestFit="1" customWidth="1"/>
    <col min="4" max="4" width="12.6640625" bestFit="1" customWidth="1"/>
    <col min="5" max="5" width="21.44140625" bestFit="1" customWidth="1"/>
    <col min="6" max="6" width="12" bestFit="1" customWidth="1"/>
    <col min="7" max="7" width="13.44140625" bestFit="1" customWidth="1"/>
    <col min="8" max="8" width="13" bestFit="1" customWidth="1"/>
    <col min="9" max="9" width="9" bestFit="1" customWidth="1"/>
    <col min="10" max="10" width="11.44140625" bestFit="1" customWidth="1"/>
    <col min="12" max="12" width="9" bestFit="1" customWidth="1"/>
  </cols>
  <sheetData>
    <row r="2" spans="2:14" x14ac:dyDescent="0.3">
      <c r="B2" t="s">
        <v>2</v>
      </c>
      <c r="C2">
        <v>14</v>
      </c>
    </row>
    <row r="3" spans="2:14" x14ac:dyDescent="0.3">
      <c r="D3" s="1" t="s">
        <v>0</v>
      </c>
      <c r="E3" s="1" t="s">
        <v>18</v>
      </c>
      <c r="F3" s="1" t="s">
        <v>7</v>
      </c>
      <c r="G3" s="1" t="s">
        <v>15</v>
      </c>
      <c r="H3" s="1" t="s">
        <v>3</v>
      </c>
      <c r="I3" s="1" t="s">
        <v>4</v>
      </c>
      <c r="J3" s="1" t="s">
        <v>5</v>
      </c>
      <c r="K3" s="1"/>
      <c r="L3" s="1" t="s">
        <v>6</v>
      </c>
    </row>
    <row r="4" spans="2:14" x14ac:dyDescent="0.3">
      <c r="D4" t="s">
        <v>1</v>
      </c>
      <c r="E4" s="2">
        <f>1962.86 + 62.86</f>
        <v>2025.7199999999998</v>
      </c>
      <c r="F4" s="3" t="s">
        <v>8</v>
      </c>
      <c r="G4" s="2" t="s">
        <v>17</v>
      </c>
      <c r="H4" s="2">
        <f>286.98/C2</f>
        <v>20.498571428571431</v>
      </c>
      <c r="I4" s="2">
        <f>759.41/C2</f>
        <v>54.243571428571428</v>
      </c>
      <c r="J4" s="2">
        <f>(916.47/C2) + 4.49</f>
        <v>69.95214285714286</v>
      </c>
      <c r="K4" s="2"/>
      <c r="L4" s="2">
        <f>SUM(H4:J4)</f>
        <v>144.69428571428571</v>
      </c>
    </row>
    <row r="5" spans="2:14" x14ac:dyDescent="0.3">
      <c r="D5" t="s">
        <v>9</v>
      </c>
      <c r="E5" s="2">
        <f>214.88 + 257.28 + (53.45*14)</f>
        <v>1220.46</v>
      </c>
      <c r="F5" t="s">
        <v>14</v>
      </c>
      <c r="G5" s="2" t="s">
        <v>16</v>
      </c>
      <c r="H5" s="2">
        <v>15.28</v>
      </c>
      <c r="I5" s="2">
        <v>18.38</v>
      </c>
      <c r="J5" s="2">
        <v>53.45</v>
      </c>
      <c r="K5" s="2"/>
      <c r="L5" s="2">
        <f>SUM(H5:J5)</f>
        <v>87.11</v>
      </c>
    </row>
    <row r="6" spans="2:14" x14ac:dyDescent="0.3">
      <c r="D6" t="s">
        <v>10</v>
      </c>
      <c r="E6" s="2">
        <v>2277.65</v>
      </c>
      <c r="F6" t="s">
        <v>11</v>
      </c>
      <c r="G6" s="2" t="s">
        <v>17</v>
      </c>
      <c r="H6" s="2">
        <v>30.57</v>
      </c>
      <c r="I6" s="2">
        <v>76.290000000000006</v>
      </c>
      <c r="J6" s="2">
        <v>55.83</v>
      </c>
      <c r="K6" s="2"/>
      <c r="L6" s="2">
        <f>SUM(H6:J6)</f>
        <v>162.69</v>
      </c>
      <c r="N6" t="s">
        <v>12</v>
      </c>
    </row>
    <row r="7" spans="2:14" x14ac:dyDescent="0.3">
      <c r="D7" t="s">
        <v>20</v>
      </c>
      <c r="E7" s="2">
        <v>976.19</v>
      </c>
      <c r="F7" t="s">
        <v>13</v>
      </c>
      <c r="G7" s="2" t="s">
        <v>16</v>
      </c>
      <c r="H7" s="2">
        <v>5.05</v>
      </c>
      <c r="I7" s="2">
        <v>0.71</v>
      </c>
      <c r="J7" s="2">
        <v>45.1</v>
      </c>
      <c r="K7" s="2"/>
      <c r="L7" s="2">
        <v>50.86</v>
      </c>
      <c r="N7" t="s">
        <v>19</v>
      </c>
    </row>
    <row r="8" spans="2:14" x14ac:dyDescent="0.3">
      <c r="H8" s="4"/>
      <c r="I8" s="4"/>
      <c r="J8" s="4"/>
      <c r="K8" s="2"/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Brennand, Daniel (DLSLtd,RAL,TEC)</dc:creator>
  <cp:lastModifiedBy>Brennand, Daniel (DLSLtd,RAL,TEC)</cp:lastModifiedBy>
  <dcterms:created xsi:type="dcterms:W3CDTF">2021-08-11T10:40:28Z</dcterms:created>
  <dcterms:modified xsi:type="dcterms:W3CDTF">2021-08-16T11:09:18Z</dcterms:modified>
</cp:coreProperties>
</file>