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bookViews>
    <workbookView xWindow="0" yWindow="0" windowWidth="11280" windowHeight="4575" firstSheet="2" activeTab="6"/>
  </bookViews>
  <sheets>
    <sheet name="Resumen presupuesto" sheetId="1" r:id="rId1"/>
    <sheet name="Personal" sheetId="2" r:id="rId2"/>
    <sheet name="Equipos y software" sheetId="3" r:id="rId3"/>
    <sheet name="Materiales" sheetId="4" r:id="rId4"/>
    <sheet name="Otros" sheetId="5" r:id="rId5"/>
    <sheet name="Cronog 14 semanas" sheetId="6" r:id="rId6"/>
    <sheet name="Cronog 30 semanas" sheetId="7" r:id="rId7"/>
  </sheets>
  <calcPr calcId="162913"/>
</workbook>
</file>

<file path=xl/calcChain.xml><?xml version="1.0" encoding="utf-8"?>
<calcChain xmlns="http://schemas.openxmlformats.org/spreadsheetml/2006/main">
  <c r="G11" i="1" l="1"/>
  <c r="F11" i="2"/>
  <c r="K11" i="2"/>
  <c r="I11" i="5"/>
  <c r="H11" i="5"/>
  <c r="G11" i="5"/>
  <c r="F11" i="5"/>
  <c r="E11" i="5"/>
  <c r="I10" i="4"/>
  <c r="H9" i="4"/>
  <c r="G9" i="4"/>
  <c r="F9" i="4"/>
  <c r="E9" i="4"/>
  <c r="I11" i="3"/>
  <c r="H11" i="3"/>
  <c r="G11" i="3"/>
  <c r="F11" i="3"/>
  <c r="E11" i="3"/>
  <c r="E11" i="1"/>
  <c r="C11" i="1"/>
</calcChain>
</file>

<file path=xl/sharedStrings.xml><?xml version="1.0" encoding="utf-8"?>
<sst xmlns="http://schemas.openxmlformats.org/spreadsheetml/2006/main" count="145" uniqueCount="88">
  <si>
    <t>RESUMEN DEL PRESUPUESTO</t>
  </si>
  <si>
    <t xml:space="preserve"> RUBROS</t>
  </si>
  <si>
    <t xml:space="preserve"> FUENTES</t>
  </si>
  <si>
    <t xml:space="preserve"> TOTAL</t>
  </si>
  <si>
    <t>Fuente 1</t>
  </si>
  <si>
    <t>Fuente 2</t>
  </si>
  <si>
    <t>Especie</t>
  </si>
  <si>
    <t>Dinero</t>
  </si>
  <si>
    <t>Personal</t>
  </si>
  <si>
    <t>Equipos y software</t>
  </si>
  <si>
    <t>Materiales</t>
  </si>
  <si>
    <t>$   1,130,000</t>
  </si>
  <si>
    <t>DETALLE DE PRESUPUESTO DE PERSONAL</t>
  </si>
  <si>
    <t>DETALLE DE GASTOS DE EQUIPOS Y SOFTWARE</t>
  </si>
  <si>
    <t>Descripción</t>
  </si>
  <si>
    <t>Otros</t>
  </si>
  <si>
    <t>Nombre</t>
  </si>
  <si>
    <t>Cantidad</t>
  </si>
  <si>
    <t xml:space="preserve">Valor unitario </t>
  </si>
  <si>
    <t>Recursos</t>
  </si>
  <si>
    <t>TOTAL</t>
  </si>
  <si>
    <t>Función en el proyecto</t>
  </si>
  <si>
    <t>Dedicación (horas/días)</t>
  </si>
  <si>
    <t>Semanas/Meses</t>
  </si>
  <si>
    <t>Valor hora</t>
  </si>
  <si>
    <t>Laura Tatiana Luna Lagos</t>
  </si>
  <si>
    <t>Computadores 3</t>
  </si>
  <si>
    <t>Programadora</t>
  </si>
  <si>
    <t>10 Horas al día</t>
  </si>
  <si>
    <t>0/6</t>
  </si>
  <si>
    <t>Diana Carolina Franco Serrano</t>
  </si>
  <si>
    <t>Software</t>
  </si>
  <si>
    <t>Analista</t>
  </si>
  <si>
    <t xml:space="preserve"> </t>
  </si>
  <si>
    <t>Anderson Días Macías</t>
  </si>
  <si>
    <t>Diseñador</t>
  </si>
  <si>
    <t>David Gómez Niño</t>
  </si>
  <si>
    <t>Documentalista</t>
  </si>
  <si>
    <t>DETALLE DE MATERIALES</t>
  </si>
  <si>
    <t>Internet</t>
  </si>
  <si>
    <t>5G</t>
  </si>
  <si>
    <t>Energia</t>
  </si>
  <si>
    <t>1,130,000</t>
  </si>
  <si>
    <t>DETALLE DE OTROS</t>
  </si>
  <si>
    <t>Computadores</t>
  </si>
  <si>
    <t>PARA PROYECTOS DE UN SEMESTRE (TGI Y TGII SIMULTÁNEAMENTE)</t>
  </si>
  <si>
    <t>TÍTULO DEL PROYECTO:</t>
  </si>
  <si>
    <t>Fecha de inicio:</t>
  </si>
  <si>
    <t>Fecha estimada de finalización:</t>
  </si>
  <si>
    <t>Actividad</t>
  </si>
  <si>
    <t>Semanas</t>
  </si>
  <si>
    <t>PARA PROYECTOS DE DOS SEMESTRE (TGI Y TGII EN SEMESTRES DISTINTOS)</t>
  </si>
  <si>
    <t>Presentacion Del Entregable</t>
  </si>
  <si>
    <t xml:space="preserve"> $- </t>
  </si>
  <si>
    <t>GLAS</t>
  </si>
  <si>
    <t>Nombre del Proyecto</t>
  </si>
  <si>
    <t>Objetivo General y Objetivo Especifico</t>
  </si>
  <si>
    <t>Planteamiento del problema</t>
  </si>
  <si>
    <t>Alcance y Justificaciòn del proyecto</t>
  </si>
  <si>
    <t>Tecnicas de levantamiento de informaciòn</t>
  </si>
  <si>
    <t>I - II Trimestre</t>
  </si>
  <si>
    <t>BPMN</t>
  </si>
  <si>
    <t>Inventario (Identificaciòn de Hardware y Software)</t>
  </si>
  <si>
    <t>Requerimientos Funcionales y No Funcionales (IEEE830)</t>
  </si>
  <si>
    <t>Diagrama de Casos De Uso</t>
  </si>
  <si>
    <t>Casos de Uso Extendido</t>
  </si>
  <si>
    <t>MER</t>
  </si>
  <si>
    <t>Diccionario de Datos</t>
  </si>
  <si>
    <t>Cronograma - Presupuesto</t>
  </si>
  <si>
    <t>Diagrama de Distribución</t>
  </si>
  <si>
    <t>Diagrama de Clases</t>
  </si>
  <si>
    <t>Prototipo (Mockups, Wireframe, HTML)</t>
  </si>
  <si>
    <t>Normalización</t>
  </si>
  <si>
    <t>III - IV Trimestre</t>
  </si>
  <si>
    <t>Construccion de DB usando DDL</t>
  </si>
  <si>
    <t>Uso de DB con DML. Usar tambien joins</t>
  </si>
  <si>
    <t>Prototipo no Funcional CSS</t>
  </si>
  <si>
    <t>Sistema de Control de Versiones</t>
  </si>
  <si>
    <t>Informe de costos del Proyecto (Hardware y Software - Tabla de Proveedores de Hosting)</t>
  </si>
  <si>
    <t>Manual Técnico</t>
  </si>
  <si>
    <t>Informe de Pruebas de Caja Blanca (Camino Básico)</t>
  </si>
  <si>
    <t>Informe de Pruebas de Caja Negra</t>
  </si>
  <si>
    <t>Manual de Instalación del Aplicativo</t>
  </si>
  <si>
    <t>Diagrama de Despliegue e Informe de Distribución</t>
  </si>
  <si>
    <t>Plan de Migración de Datos</t>
  </si>
  <si>
    <t>Plan de Instalación (Cronograma de Instalación)</t>
  </si>
  <si>
    <t>Plan de Respaldo (Cronograma de Repaldo)</t>
  </si>
  <si>
    <t>Informe de Migración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</si>
</sst>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_-;\-&quot;$&quot;* #,##0_-;_-&quot;$&quot;* &quot;-&quot;_-;_-@"/>
    <numFmt numFmtId="165" formatCode="_-&quot;$&quot;* #,##0.00_-;\-&quot;$&quot;* #,##0.00_-;_-&quot;$&quot;* &quot;-&quot;??_-;_-@"/>
  </numFmts>
  <fonts count="11"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1"/>
      <name val="Calibri"/>
    </font>
    <font>
      <b/>
      <sz val="10"/>
      <color rgb="FFFF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scheme val="major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3366FF"/>
        <bgColor rgb="FF3366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66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6" xfId="0" applyFont="1" applyBorder="1"/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2" borderId="14" xfId="0" applyFont="1" applyFill="1" applyBorder="1"/>
    <xf numFmtId="164" fontId="2" fillId="2" borderId="14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 applyAlignment="1">
      <alignment wrapText="1"/>
    </xf>
    <xf numFmtId="0" fontId="1" fillId="0" borderId="23" xfId="0" applyFont="1" applyBorder="1"/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/>
    <xf numFmtId="0" fontId="1" fillId="0" borderId="24" xfId="0" applyFont="1" applyBorder="1" applyAlignment="1">
      <alignment horizontal="center" vertical="center"/>
    </xf>
    <xf numFmtId="3" fontId="1" fillId="0" borderId="24" xfId="0" applyNumberFormat="1" applyFont="1" applyBorder="1" applyAlignment="1"/>
    <xf numFmtId="3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/>
    <xf numFmtId="3" fontId="1" fillId="0" borderId="24" xfId="0" applyNumberFormat="1" applyFont="1" applyBorder="1"/>
    <xf numFmtId="165" fontId="1" fillId="0" borderId="25" xfId="0" applyNumberFormat="1" applyFont="1" applyBorder="1" applyAlignment="1"/>
    <xf numFmtId="0" fontId="1" fillId="0" borderId="26" xfId="0" applyFont="1" applyBorder="1" applyAlignment="1">
      <alignment wrapText="1"/>
    </xf>
    <xf numFmtId="0" fontId="1" fillId="0" borderId="26" xfId="0" applyFont="1" applyBorder="1"/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/>
    <xf numFmtId="0" fontId="1" fillId="0" borderId="27" xfId="0" applyFont="1" applyBorder="1" applyAlignment="1">
      <alignment horizontal="center" vertical="center"/>
    </xf>
    <xf numFmtId="165" fontId="1" fillId="0" borderId="25" xfId="0" applyNumberFormat="1" applyFont="1" applyBorder="1"/>
    <xf numFmtId="3" fontId="1" fillId="0" borderId="27" xfId="0" applyNumberFormat="1" applyFont="1" applyBorder="1" applyAlignment="1">
      <alignment horizontal="center" vertical="center"/>
    </xf>
    <xf numFmtId="0" fontId="2" fillId="2" borderId="28" xfId="0" applyFont="1" applyFill="1" applyBorder="1"/>
    <xf numFmtId="0" fontId="1" fillId="2" borderId="29" xfId="0" applyFont="1" applyFill="1" applyBorder="1"/>
    <xf numFmtId="164" fontId="1" fillId="2" borderId="20" xfId="0" applyNumberFormat="1" applyFont="1" applyFill="1" applyBorder="1"/>
    <xf numFmtId="165" fontId="1" fillId="2" borderId="21" xfId="0" applyNumberFormat="1" applyFont="1" applyFill="1" applyBorder="1"/>
    <xf numFmtId="0" fontId="1" fillId="0" borderId="24" xfId="0" applyFont="1" applyBorder="1" applyAlignment="1">
      <alignment horizontal="right"/>
    </xf>
    <xf numFmtId="3" fontId="1" fillId="0" borderId="27" xfId="0" applyNumberFormat="1" applyFont="1" applyBorder="1"/>
    <xf numFmtId="165" fontId="1" fillId="0" borderId="0" xfId="0" applyNumberFormat="1" applyFont="1"/>
    <xf numFmtId="0" fontId="4" fillId="0" borderId="0" xfId="0" applyFont="1"/>
    <xf numFmtId="0" fontId="5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5" fillId="0" borderId="0" xfId="0" applyFont="1"/>
    <xf numFmtId="0" fontId="0" fillId="0" borderId="0" xfId="0" applyFont="1"/>
    <xf numFmtId="0" fontId="5" fillId="0" borderId="27" xfId="0" applyFont="1" applyBorder="1"/>
    <xf numFmtId="0" fontId="6" fillId="2" borderId="33" xfId="0" applyFont="1" applyFill="1" applyBorder="1" applyAlignment="1">
      <alignment horizontal="center"/>
    </xf>
    <xf numFmtId="0" fontId="5" fillId="2" borderId="35" xfId="0" applyFont="1" applyFill="1" applyBorder="1"/>
    <xf numFmtId="0" fontId="0" fillId="2" borderId="3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5" fillId="3" borderId="35" xfId="0" applyFont="1" applyFill="1" applyBorder="1" applyAlignment="1">
      <alignment wrapText="1"/>
    </xf>
    <xf numFmtId="0" fontId="0" fillId="0" borderId="27" xfId="0" applyFont="1" applyBorder="1"/>
    <xf numFmtId="0" fontId="0" fillId="0" borderId="27" xfId="0" applyFont="1" applyBorder="1" applyAlignment="1">
      <alignment vertical="center" wrapText="1"/>
    </xf>
    <xf numFmtId="0" fontId="0" fillId="4" borderId="27" xfId="0" applyFont="1" applyFill="1" applyBorder="1"/>
    <xf numFmtId="0" fontId="0" fillId="5" borderId="27" xfId="0" applyFont="1" applyFill="1" applyBorder="1"/>
    <xf numFmtId="0" fontId="0" fillId="6" borderId="27" xfId="0" applyFont="1" applyFill="1" applyBorder="1"/>
    <xf numFmtId="0" fontId="0" fillId="7" borderId="27" xfId="0" applyFont="1" applyFill="1" applyBorder="1"/>
    <xf numFmtId="0" fontId="0" fillId="8" borderId="27" xfId="0" applyFont="1" applyFill="1" applyBorder="1"/>
    <xf numFmtId="0" fontId="0" fillId="9" borderId="27" xfId="0" applyFont="1" applyFill="1" applyBorder="1"/>
    <xf numFmtId="0" fontId="0" fillId="10" borderId="27" xfId="0" applyFont="1" applyFill="1" applyBorder="1"/>
    <xf numFmtId="0" fontId="0" fillId="11" borderId="27" xfId="0" applyFont="1" applyFill="1" applyBorder="1"/>
    <xf numFmtId="0" fontId="5" fillId="2" borderId="35" xfId="0" applyFont="1" applyFill="1" applyBorder="1" applyAlignment="1">
      <alignment horizontal="center"/>
    </xf>
    <xf numFmtId="0" fontId="0" fillId="12" borderId="27" xfId="0" applyFont="1" applyFill="1" applyBorder="1"/>
    <xf numFmtId="0" fontId="0" fillId="11" borderId="37" xfId="0" applyFont="1" applyFill="1" applyBorder="1"/>
    <xf numFmtId="0" fontId="7" fillId="11" borderId="27" xfId="0" applyFont="1" applyFill="1" applyBorder="1"/>
    <xf numFmtId="0" fontId="0" fillId="13" borderId="27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3" xfId="0" applyFont="1" applyBorder="1"/>
    <xf numFmtId="0" fontId="1" fillId="0" borderId="17" xfId="0" applyFont="1" applyBorder="1" applyAlignment="1">
      <alignment horizontal="center"/>
    </xf>
    <xf numFmtId="0" fontId="3" fillId="0" borderId="18" xfId="0" applyFont="1" applyBorder="1"/>
    <xf numFmtId="0" fontId="1" fillId="2" borderId="10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0" borderId="15" xfId="0" applyFont="1" applyBorder="1" applyAlignment="1">
      <alignment horizontal="center"/>
    </xf>
    <xf numFmtId="0" fontId="3" fillId="0" borderId="16" xfId="0" applyFont="1" applyBorder="1"/>
    <xf numFmtId="0" fontId="5" fillId="2" borderId="34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5" fillId="2" borderId="30" xfId="0" applyFont="1" applyFill="1" applyBorder="1" applyAlignment="1">
      <alignment horizontal="center"/>
    </xf>
    <xf numFmtId="0" fontId="1" fillId="0" borderId="38" xfId="0" applyFont="1" applyBorder="1" applyAlignment="1">
      <alignment wrapText="1"/>
    </xf>
    <xf numFmtId="0" fontId="1" fillId="0" borderId="33" xfId="0" applyFont="1" applyBorder="1" applyAlignment="1">
      <alignment horizontal="center" vertical="center" wrapText="1"/>
    </xf>
    <xf numFmtId="3" fontId="1" fillId="0" borderId="33" xfId="0" applyNumberFormat="1" applyFont="1" applyBorder="1" applyAlignment="1">
      <alignment horizontal="center" vertical="center"/>
    </xf>
    <xf numFmtId="0" fontId="1" fillId="0" borderId="33" xfId="0" applyFont="1" applyBorder="1"/>
    <xf numFmtId="165" fontId="1" fillId="0" borderId="39" xfId="0" applyNumberFormat="1" applyFont="1" applyBorder="1" applyAlignment="1"/>
    <xf numFmtId="0" fontId="1" fillId="0" borderId="40" xfId="0" applyFont="1" applyBorder="1"/>
    <xf numFmtId="0" fontId="1" fillId="0" borderId="41" xfId="0" applyFont="1" applyBorder="1"/>
    <xf numFmtId="165" fontId="1" fillId="0" borderId="42" xfId="0" applyNumberFormat="1" applyFont="1" applyBorder="1"/>
    <xf numFmtId="3" fontId="1" fillId="0" borderId="41" xfId="0" applyNumberFormat="1" applyFont="1" applyBorder="1" applyAlignment="1">
      <alignment horizontal="left"/>
    </xf>
    <xf numFmtId="3" fontId="1" fillId="0" borderId="0" xfId="0" applyNumberFormat="1" applyFont="1"/>
    <xf numFmtId="15" fontId="0" fillId="0" borderId="30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 wrapText="1"/>
    </xf>
    <xf numFmtId="0" fontId="9" fillId="0" borderId="27" xfId="0" applyFont="1" applyFill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31" xfId="0" applyFont="1" applyBorder="1" applyAlignment="1">
      <alignment horizontal="center"/>
    </xf>
    <xf numFmtId="0" fontId="10" fillId="3" borderId="27" xfId="0" applyFont="1" applyFill="1" applyBorder="1" applyAlignment="1">
      <alignment wrapText="1"/>
    </xf>
    <xf numFmtId="0" fontId="9" fillId="0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selection activeCell="H10" sqref="H10"/>
    </sheetView>
  </sheetViews>
  <sheetFormatPr baseColWidth="10" defaultColWidth="14.42578125" defaultRowHeight="15" customHeight="1"/>
  <cols>
    <col min="1" max="1" width="10.7109375" customWidth="1"/>
    <col min="2" max="2" width="37.7109375" customWidth="1"/>
    <col min="3" max="6" width="10.7109375" customWidth="1"/>
    <col min="7" max="7" width="14" customWidth="1"/>
    <col min="8" max="11" width="10.7109375" customWidth="1"/>
  </cols>
  <sheetData>
    <row r="1" spans="1:1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3" t="s">
        <v>1</v>
      </c>
      <c r="C4" s="73" t="s">
        <v>2</v>
      </c>
      <c r="D4" s="74"/>
      <c r="E4" s="74"/>
      <c r="F4" s="75"/>
      <c r="G4" s="4" t="s">
        <v>3</v>
      </c>
      <c r="H4" s="1"/>
      <c r="I4" s="1"/>
      <c r="J4" s="1"/>
      <c r="K4" s="1"/>
    </row>
    <row r="5" spans="1:11" ht="14.25" customHeight="1">
      <c r="A5" s="1"/>
      <c r="B5" s="5"/>
      <c r="C5" s="76" t="s">
        <v>4</v>
      </c>
      <c r="D5" s="77"/>
      <c r="E5" s="76" t="s">
        <v>5</v>
      </c>
      <c r="F5" s="77"/>
      <c r="G5" s="6"/>
      <c r="H5" s="1"/>
      <c r="I5" s="1"/>
      <c r="J5" s="1"/>
      <c r="K5" s="1"/>
    </row>
    <row r="6" spans="1:11" ht="14.25" customHeight="1">
      <c r="A6" s="1"/>
      <c r="B6" s="5"/>
      <c r="C6" s="7" t="s">
        <v>6</v>
      </c>
      <c r="D6" s="8" t="s">
        <v>7</v>
      </c>
      <c r="E6" s="7" t="s">
        <v>6</v>
      </c>
      <c r="F6" s="7" t="s">
        <v>7</v>
      </c>
      <c r="G6" s="6"/>
      <c r="H6" s="1"/>
      <c r="I6" s="1"/>
      <c r="J6" s="1"/>
      <c r="K6" s="1"/>
    </row>
    <row r="7" spans="1:11" ht="14.25" customHeight="1">
      <c r="A7" s="1"/>
      <c r="B7" s="9" t="s">
        <v>8</v>
      </c>
      <c r="C7" s="10">
        <v>0</v>
      </c>
      <c r="D7" s="11"/>
      <c r="E7" s="10">
        <v>0</v>
      </c>
      <c r="F7" s="10"/>
      <c r="G7" s="12">
        <v>3312000</v>
      </c>
      <c r="H7" s="1"/>
      <c r="I7" s="1"/>
      <c r="J7" s="1"/>
      <c r="K7" s="1"/>
    </row>
    <row r="8" spans="1:11" ht="14.25" customHeight="1">
      <c r="A8" s="1"/>
      <c r="B8" s="9" t="s">
        <v>9</v>
      </c>
      <c r="C8" s="10">
        <v>0</v>
      </c>
      <c r="D8" s="11"/>
      <c r="E8" s="10">
        <v>0</v>
      </c>
      <c r="F8" s="10"/>
      <c r="G8" s="12">
        <v>6400000</v>
      </c>
      <c r="H8" s="1"/>
      <c r="I8" s="1"/>
      <c r="J8" s="1"/>
      <c r="K8" s="1"/>
    </row>
    <row r="9" spans="1:11" ht="14.25" customHeight="1">
      <c r="A9" s="1"/>
      <c r="B9" s="9" t="s">
        <v>10</v>
      </c>
      <c r="C9" s="10">
        <v>0</v>
      </c>
      <c r="D9" s="11"/>
      <c r="E9" s="10">
        <v>0</v>
      </c>
      <c r="F9" s="10"/>
      <c r="G9" s="12" t="s">
        <v>11</v>
      </c>
      <c r="H9" s="1"/>
      <c r="I9" s="1"/>
      <c r="J9" s="1"/>
      <c r="K9" s="1"/>
    </row>
    <row r="10" spans="1:11" ht="14.25" customHeight="1">
      <c r="A10" s="1"/>
      <c r="B10" s="9" t="s">
        <v>15</v>
      </c>
      <c r="C10" s="13">
        <v>0</v>
      </c>
      <c r="D10" s="11"/>
      <c r="E10" s="13">
        <v>0</v>
      </c>
      <c r="F10" s="13"/>
      <c r="G10" s="12">
        <v>6400000</v>
      </c>
      <c r="H10" s="1"/>
      <c r="I10" s="1"/>
      <c r="J10" s="1"/>
      <c r="K10" s="1"/>
    </row>
    <row r="11" spans="1:11" ht="14.25" customHeight="1">
      <c r="A11" s="1"/>
      <c r="B11" s="14" t="s">
        <v>3</v>
      </c>
      <c r="C11" s="15">
        <f>SUM(C7:C10)</f>
        <v>0</v>
      </c>
      <c r="D11" s="15"/>
      <c r="E11" s="16">
        <f>SUM(E7:E10)</f>
        <v>0</v>
      </c>
      <c r="F11" s="17"/>
      <c r="G11" s="17">
        <f>SUM(G7:G10)</f>
        <v>16112000</v>
      </c>
      <c r="H11" s="1"/>
      <c r="I11" s="1"/>
      <c r="J11" s="1"/>
      <c r="K11" s="1"/>
    </row>
    <row r="12" spans="1:11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4:F4"/>
    <mergeCell ref="C5:D5"/>
    <mergeCell ref="E5:F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selection activeCell="K11" sqref="K11"/>
    </sheetView>
  </sheetViews>
  <sheetFormatPr baseColWidth="10" defaultColWidth="14.42578125" defaultRowHeight="15" customHeight="1"/>
  <cols>
    <col min="1" max="1" width="10.7109375" customWidth="1"/>
    <col min="2" max="2" width="12.5703125" customWidth="1"/>
    <col min="3" max="3" width="19.42578125" customWidth="1"/>
    <col min="4" max="5" width="14.140625" customWidth="1"/>
    <col min="6" max="6" width="15.140625" customWidth="1"/>
    <col min="7" max="7" width="10.28515625" customWidth="1"/>
    <col min="8" max="10" width="10.7109375" customWidth="1"/>
    <col min="11" max="11" width="16.85546875" customWidth="1"/>
  </cols>
  <sheetData>
    <row r="1" spans="1:1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2" t="s">
        <v>12</v>
      </c>
      <c r="C2" s="1"/>
      <c r="D2" s="1"/>
      <c r="E2" s="1"/>
      <c r="F2" s="1"/>
      <c r="G2" s="1"/>
      <c r="H2" s="1"/>
      <c r="I2" s="1"/>
      <c r="J2" s="1"/>
      <c r="K2" s="1"/>
    </row>
    <row r="3" spans="1:11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5.25" customHeight="1">
      <c r="A4" s="1"/>
      <c r="B4" s="78" t="s">
        <v>16</v>
      </c>
      <c r="C4" s="78" t="s">
        <v>21</v>
      </c>
      <c r="D4" s="78" t="s">
        <v>22</v>
      </c>
      <c r="E4" s="78" t="s">
        <v>23</v>
      </c>
      <c r="F4" s="78" t="s">
        <v>24</v>
      </c>
      <c r="G4" s="85" t="s">
        <v>19</v>
      </c>
      <c r="H4" s="86"/>
      <c r="I4" s="86"/>
      <c r="J4" s="77"/>
      <c r="K4" s="83" t="s">
        <v>20</v>
      </c>
    </row>
    <row r="5" spans="1:11" ht="14.25" customHeight="1">
      <c r="A5" s="1"/>
      <c r="B5" s="79"/>
      <c r="C5" s="79"/>
      <c r="D5" s="79"/>
      <c r="E5" s="79"/>
      <c r="F5" s="79"/>
      <c r="G5" s="87" t="s">
        <v>4</v>
      </c>
      <c r="H5" s="88"/>
      <c r="I5" s="81" t="s">
        <v>5</v>
      </c>
      <c r="J5" s="82"/>
      <c r="K5" s="79"/>
    </row>
    <row r="6" spans="1:11">
      <c r="A6" s="1"/>
      <c r="B6" s="80"/>
      <c r="C6" s="80"/>
      <c r="D6" s="80"/>
      <c r="E6" s="80"/>
      <c r="F6" s="80"/>
      <c r="G6" s="18" t="s">
        <v>6</v>
      </c>
      <c r="H6" s="19" t="s">
        <v>7</v>
      </c>
      <c r="I6" s="19" t="s">
        <v>6</v>
      </c>
      <c r="J6" s="20" t="s">
        <v>7</v>
      </c>
      <c r="K6" s="84"/>
    </row>
    <row r="7" spans="1:11" ht="45" customHeight="1">
      <c r="A7" s="1"/>
      <c r="B7" s="21" t="s">
        <v>25</v>
      </c>
      <c r="C7" s="23" t="s">
        <v>27</v>
      </c>
      <c r="D7" s="23" t="s">
        <v>28</v>
      </c>
      <c r="E7" s="25" t="s">
        <v>29</v>
      </c>
      <c r="F7" s="27">
        <v>1685</v>
      </c>
      <c r="G7" s="28"/>
      <c r="H7" s="28"/>
      <c r="I7" s="28"/>
      <c r="J7" s="28"/>
      <c r="K7" s="30">
        <v>828000</v>
      </c>
    </row>
    <row r="8" spans="1:11" ht="14.25" customHeight="1">
      <c r="A8" s="1"/>
      <c r="B8" s="31" t="s">
        <v>30</v>
      </c>
      <c r="C8" s="33" t="s">
        <v>32</v>
      </c>
      <c r="D8" s="34" t="s">
        <v>28</v>
      </c>
      <c r="E8" s="36" t="s">
        <v>29</v>
      </c>
      <c r="F8" s="38">
        <v>1685</v>
      </c>
      <c r="G8" s="35"/>
      <c r="H8" s="35"/>
      <c r="I8" s="35"/>
      <c r="J8" s="35"/>
      <c r="K8" s="30">
        <v>828000</v>
      </c>
    </row>
    <row r="9" spans="1:11" ht="14.25" customHeight="1">
      <c r="A9" s="1"/>
      <c r="B9" s="31" t="s">
        <v>34</v>
      </c>
      <c r="C9" s="34" t="s">
        <v>35</v>
      </c>
      <c r="D9" s="34" t="s">
        <v>28</v>
      </c>
      <c r="E9" s="34" t="s">
        <v>29</v>
      </c>
      <c r="F9" s="38">
        <v>1685</v>
      </c>
      <c r="G9" s="35"/>
      <c r="H9" s="35"/>
      <c r="I9" s="35"/>
      <c r="J9" s="35"/>
      <c r="K9" s="30">
        <v>828000</v>
      </c>
    </row>
    <row r="10" spans="1:11" ht="14.25" customHeight="1" thickBot="1">
      <c r="A10" s="1"/>
      <c r="B10" s="93" t="s">
        <v>36</v>
      </c>
      <c r="C10" s="94" t="s">
        <v>37</v>
      </c>
      <c r="D10" s="94" t="s">
        <v>28</v>
      </c>
      <c r="E10" s="94" t="s">
        <v>29</v>
      </c>
      <c r="F10" s="95">
        <v>1685</v>
      </c>
      <c r="G10" s="96"/>
      <c r="H10" s="96"/>
      <c r="I10" s="96"/>
      <c r="J10" s="96"/>
      <c r="K10" s="97">
        <v>828000</v>
      </c>
    </row>
    <row r="11" spans="1:11" ht="14.25" customHeight="1" thickBot="1">
      <c r="A11" s="1"/>
      <c r="B11" s="98"/>
      <c r="C11" s="99"/>
      <c r="D11" s="99"/>
      <c r="E11" s="99"/>
      <c r="F11" s="101">
        <f>SUM(F7:F10)</f>
        <v>6740</v>
      </c>
      <c r="G11" s="99" t="s">
        <v>53</v>
      </c>
      <c r="H11" s="99" t="s">
        <v>53</v>
      </c>
      <c r="I11" s="99"/>
      <c r="J11" s="99"/>
      <c r="K11" s="100">
        <f>SUM(K7:K10)</f>
        <v>3312000</v>
      </c>
    </row>
    <row r="12" spans="1:11" ht="14.25" customHeight="1">
      <c r="A12" s="1"/>
      <c r="B12" s="1"/>
      <c r="C12" s="1"/>
      <c r="D12" s="1"/>
      <c r="E12" s="1"/>
      <c r="F12" s="102"/>
      <c r="G12" s="1"/>
      <c r="H12" s="1"/>
      <c r="I12" s="1"/>
      <c r="J12" s="1"/>
      <c r="K12" s="1"/>
    </row>
    <row r="13" spans="1:11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4:B6"/>
    <mergeCell ref="C4:C6"/>
    <mergeCell ref="D4:D6"/>
    <mergeCell ref="E4:E6"/>
    <mergeCell ref="F4:F6"/>
    <mergeCell ref="I5:J5"/>
    <mergeCell ref="K4:K6"/>
    <mergeCell ref="G4:J4"/>
    <mergeCell ref="G5:H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selection activeCell="I7" sqref="I7"/>
    </sheetView>
  </sheetViews>
  <sheetFormatPr baseColWidth="10" defaultColWidth="14.42578125" defaultRowHeight="15" customHeight="1"/>
  <cols>
    <col min="1" max="1" width="10.7109375" customWidth="1"/>
    <col min="2" max="2" width="13.85546875" customWidth="1"/>
    <col min="3" max="3" width="10.7109375" customWidth="1"/>
    <col min="4" max="4" width="13.140625" customWidth="1"/>
    <col min="5" max="5" width="12.5703125" customWidth="1"/>
    <col min="6" max="6" width="13.42578125" customWidth="1"/>
    <col min="7" max="7" width="12.5703125" customWidth="1"/>
    <col min="8" max="8" width="11.140625" customWidth="1"/>
    <col min="9" max="9" width="14.140625" customWidth="1"/>
    <col min="10" max="11" width="10.7109375" customWidth="1"/>
  </cols>
  <sheetData>
    <row r="1" spans="1:1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2" t="s">
        <v>13</v>
      </c>
      <c r="C2" s="1"/>
      <c r="D2" s="1"/>
      <c r="E2" s="1"/>
      <c r="F2" s="1"/>
      <c r="G2" s="1"/>
      <c r="H2" s="1"/>
      <c r="I2" s="1"/>
      <c r="J2" s="1"/>
      <c r="K2" s="1"/>
    </row>
    <row r="3" spans="1:11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5.25" customHeight="1">
      <c r="A4" s="1"/>
      <c r="B4" s="78" t="s">
        <v>14</v>
      </c>
      <c r="C4" s="78" t="s">
        <v>17</v>
      </c>
      <c r="D4" s="78" t="s">
        <v>18</v>
      </c>
      <c r="E4" s="85" t="s">
        <v>19</v>
      </c>
      <c r="F4" s="86"/>
      <c r="G4" s="86"/>
      <c r="H4" s="77"/>
      <c r="I4" s="83" t="s">
        <v>20</v>
      </c>
      <c r="J4" s="1"/>
      <c r="K4" s="1"/>
    </row>
    <row r="5" spans="1:11" ht="14.25" customHeight="1">
      <c r="A5" s="1"/>
      <c r="B5" s="79"/>
      <c r="C5" s="79"/>
      <c r="D5" s="79"/>
      <c r="E5" s="87" t="s">
        <v>4</v>
      </c>
      <c r="F5" s="88"/>
      <c r="G5" s="81" t="s">
        <v>5</v>
      </c>
      <c r="H5" s="82"/>
      <c r="I5" s="79"/>
      <c r="J5" s="1"/>
      <c r="K5" s="1"/>
    </row>
    <row r="6" spans="1:11">
      <c r="A6" s="1"/>
      <c r="B6" s="80"/>
      <c r="C6" s="80"/>
      <c r="D6" s="80"/>
      <c r="E6" s="18" t="s">
        <v>6</v>
      </c>
      <c r="F6" s="19" t="s">
        <v>7</v>
      </c>
      <c r="G6" s="19" t="s">
        <v>6</v>
      </c>
      <c r="H6" s="20" t="s">
        <v>7</v>
      </c>
      <c r="I6" s="84"/>
      <c r="J6" s="1"/>
      <c r="K6" s="1"/>
    </row>
    <row r="7" spans="1:11" ht="14.25" customHeight="1">
      <c r="A7" s="1"/>
      <c r="B7" s="22" t="s">
        <v>26</v>
      </c>
      <c r="C7" s="24">
        <v>4</v>
      </c>
      <c r="D7" s="26">
        <v>1600000</v>
      </c>
      <c r="E7" s="24">
        <v>4</v>
      </c>
      <c r="F7" s="24">
        <v>6400000</v>
      </c>
      <c r="G7" s="28"/>
      <c r="H7" s="29"/>
      <c r="I7" s="30">
        <v>6400000</v>
      </c>
      <c r="J7" s="1"/>
      <c r="K7" s="1"/>
    </row>
    <row r="8" spans="1:11" ht="14.25" customHeight="1">
      <c r="A8" s="1"/>
      <c r="B8" s="32" t="s">
        <v>31</v>
      </c>
      <c r="C8" s="35">
        <v>1</v>
      </c>
      <c r="D8" s="35">
        <v>0</v>
      </c>
      <c r="E8" s="35">
        <v>0</v>
      </c>
      <c r="F8" s="35">
        <v>0</v>
      </c>
      <c r="G8" s="35"/>
      <c r="H8" s="35"/>
      <c r="I8" s="37">
        <v>0</v>
      </c>
      <c r="J8" s="1"/>
      <c r="K8" s="1"/>
    </row>
    <row r="9" spans="1:11" ht="14.25" customHeight="1">
      <c r="A9" s="1"/>
      <c r="B9" s="32"/>
      <c r="C9" s="35"/>
      <c r="D9" s="35"/>
      <c r="E9" s="35"/>
      <c r="F9" s="35"/>
      <c r="G9" s="35"/>
      <c r="H9" s="35"/>
      <c r="I9" s="37">
        <v>0</v>
      </c>
      <c r="J9" s="1"/>
      <c r="K9" s="1"/>
    </row>
    <row r="10" spans="1:11" ht="14.25" customHeight="1">
      <c r="A10" s="1"/>
      <c r="B10" s="32" t="s">
        <v>33</v>
      </c>
      <c r="C10" s="35" t="s">
        <v>33</v>
      </c>
      <c r="D10" s="35" t="s">
        <v>33</v>
      </c>
      <c r="E10" s="35"/>
      <c r="F10" s="35"/>
      <c r="G10" s="35"/>
      <c r="H10" s="35"/>
      <c r="I10" s="37">
        <v>0</v>
      </c>
      <c r="J10" s="1"/>
      <c r="K10" s="1"/>
    </row>
    <row r="11" spans="1:11" ht="14.25" customHeight="1">
      <c r="A11" s="1"/>
      <c r="B11" s="39" t="s">
        <v>3</v>
      </c>
      <c r="C11" s="40"/>
      <c r="D11" s="40"/>
      <c r="E11" s="41">
        <f>SUM(E7:E10)</f>
        <v>4</v>
      </c>
      <c r="F11" s="41">
        <f>SUM(F7:F8)</f>
        <v>6400000</v>
      </c>
      <c r="G11" s="41">
        <f t="shared" ref="G11:H11" si="0">SUM(G7:G10)</f>
        <v>0</v>
      </c>
      <c r="H11" s="41">
        <f t="shared" si="0"/>
        <v>0</v>
      </c>
      <c r="I11" s="42">
        <f>SUM(I7)</f>
        <v>6400000</v>
      </c>
      <c r="J11" s="1"/>
      <c r="K11" s="1"/>
    </row>
    <row r="12" spans="1:11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3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4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33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B6"/>
    <mergeCell ref="C4:C6"/>
    <mergeCell ref="D4:D6"/>
    <mergeCell ref="E4:H4"/>
    <mergeCell ref="I4:I6"/>
    <mergeCell ref="E5:F5"/>
    <mergeCell ref="G5:H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showGridLines="0" workbookViewId="0">
      <selection activeCell="I10" sqref="I10"/>
    </sheetView>
  </sheetViews>
  <sheetFormatPr baseColWidth="10" defaultColWidth="14.42578125" defaultRowHeight="15" customHeight="1"/>
  <cols>
    <col min="1" max="1" width="10.7109375" customWidth="1"/>
    <col min="2" max="2" width="13.85546875" customWidth="1"/>
    <col min="3" max="3" width="10.7109375" customWidth="1"/>
    <col min="4" max="4" width="14.140625" customWidth="1"/>
    <col min="5" max="8" width="12.5703125" customWidth="1"/>
    <col min="9" max="9" width="14.85546875" customWidth="1"/>
    <col min="10" max="11" width="10.7109375" customWidth="1"/>
  </cols>
  <sheetData>
    <row r="1" spans="1:1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2" t="s">
        <v>38</v>
      </c>
      <c r="C2" s="1"/>
      <c r="D2" s="1"/>
      <c r="E2" s="1"/>
      <c r="F2" s="1"/>
      <c r="G2" s="1"/>
      <c r="H2" s="1"/>
      <c r="I2" s="1"/>
      <c r="J2" s="1"/>
      <c r="K2" s="1"/>
    </row>
    <row r="3" spans="1:11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5.25" customHeight="1">
      <c r="A4" s="1"/>
      <c r="B4" s="78" t="s">
        <v>14</v>
      </c>
      <c r="C4" s="78" t="s">
        <v>17</v>
      </c>
      <c r="D4" s="78" t="s">
        <v>18</v>
      </c>
      <c r="E4" s="85" t="s">
        <v>19</v>
      </c>
      <c r="F4" s="86"/>
      <c r="G4" s="86"/>
      <c r="H4" s="77"/>
      <c r="I4" s="83" t="s">
        <v>20</v>
      </c>
      <c r="J4" s="1"/>
      <c r="K4" s="1"/>
    </row>
    <row r="5" spans="1:11" ht="14.25" customHeight="1">
      <c r="A5" s="1"/>
      <c r="B5" s="79"/>
      <c r="C5" s="79"/>
      <c r="D5" s="79"/>
      <c r="E5" s="87" t="s">
        <v>4</v>
      </c>
      <c r="F5" s="88"/>
      <c r="G5" s="81" t="s">
        <v>5</v>
      </c>
      <c r="H5" s="82"/>
      <c r="I5" s="79"/>
      <c r="J5" s="1"/>
      <c r="K5" s="1"/>
    </row>
    <row r="6" spans="1:11">
      <c r="A6" s="1"/>
      <c r="B6" s="80"/>
      <c r="C6" s="80"/>
      <c r="D6" s="80"/>
      <c r="E6" s="18" t="s">
        <v>6</v>
      </c>
      <c r="F6" s="19" t="s">
        <v>7</v>
      </c>
      <c r="G6" s="19" t="s">
        <v>6</v>
      </c>
      <c r="H6" s="20" t="s">
        <v>7</v>
      </c>
      <c r="I6" s="84"/>
      <c r="J6" s="1"/>
      <c r="K6" s="1"/>
    </row>
    <row r="7" spans="1:11" ht="14.25" customHeight="1">
      <c r="A7" s="1"/>
      <c r="B7" s="22" t="s">
        <v>39</v>
      </c>
      <c r="C7" s="43" t="s">
        <v>40</v>
      </c>
      <c r="D7" s="29">
        <v>100000</v>
      </c>
      <c r="E7" s="28">
        <v>1</v>
      </c>
      <c r="F7" s="28">
        <v>100000</v>
      </c>
      <c r="G7" s="28"/>
      <c r="H7" s="28"/>
      <c r="I7" s="37">
        <v>100000</v>
      </c>
      <c r="J7" s="1"/>
      <c r="K7" s="1"/>
    </row>
    <row r="8" spans="1:11" ht="14.25" customHeight="1">
      <c r="A8" s="1"/>
      <c r="B8" s="32" t="s">
        <v>41</v>
      </c>
      <c r="C8" s="35">
        <v>250</v>
      </c>
      <c r="D8" s="44">
        <v>30000</v>
      </c>
      <c r="E8" s="35">
        <v>1</v>
      </c>
      <c r="F8" s="35">
        <v>30000</v>
      </c>
      <c r="G8" s="35"/>
      <c r="H8" s="35"/>
      <c r="I8" s="37">
        <v>30000</v>
      </c>
      <c r="J8" s="1"/>
      <c r="K8" s="1"/>
    </row>
    <row r="9" spans="1:11" ht="14.25" customHeight="1">
      <c r="A9" s="1"/>
      <c r="B9" s="39" t="s">
        <v>3</v>
      </c>
      <c r="C9" s="40"/>
      <c r="D9" s="40"/>
      <c r="E9" s="41">
        <f t="shared" ref="E9:H9" si="0">SUM(E7:E8)</f>
        <v>2</v>
      </c>
      <c r="F9" s="41">
        <f t="shared" si="0"/>
        <v>130000</v>
      </c>
      <c r="G9" s="41">
        <f t="shared" si="0"/>
        <v>0</v>
      </c>
      <c r="H9" s="41">
        <f t="shared" si="0"/>
        <v>0</v>
      </c>
      <c r="I9" s="42" t="s">
        <v>42</v>
      </c>
      <c r="J9" s="1"/>
      <c r="K9" s="1"/>
    </row>
    <row r="10" spans="1:11" ht="14.25" customHeight="1">
      <c r="A10" s="1"/>
      <c r="B10" s="1"/>
      <c r="C10" s="1"/>
      <c r="D10" s="1"/>
      <c r="E10" s="1"/>
      <c r="F10" s="1"/>
      <c r="G10" s="1"/>
      <c r="H10" s="1"/>
      <c r="I10" s="45">
        <f>SUM(I7:I8)</f>
        <v>130000</v>
      </c>
      <c r="J10" s="1"/>
      <c r="K10" s="1"/>
    </row>
    <row r="11" spans="1: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/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I4:I6"/>
    <mergeCell ref="E5:F5"/>
    <mergeCell ref="G5:H5"/>
    <mergeCell ref="B4:B6"/>
    <mergeCell ref="C4:C6"/>
    <mergeCell ref="D4:D6"/>
    <mergeCell ref="E4:H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/>
  </sheetViews>
  <sheetFormatPr baseColWidth="10" defaultColWidth="14.42578125" defaultRowHeight="15" customHeight="1"/>
  <cols>
    <col min="1" max="1" width="10.7109375" customWidth="1"/>
    <col min="2" max="2" width="13.85546875" customWidth="1"/>
    <col min="3" max="3" width="10.7109375" customWidth="1"/>
    <col min="4" max="4" width="14.140625" customWidth="1"/>
    <col min="5" max="5" width="12.5703125" customWidth="1"/>
    <col min="6" max="6" width="19.7109375" customWidth="1"/>
    <col min="7" max="8" width="12.5703125" customWidth="1"/>
    <col min="9" max="9" width="16.85546875" customWidth="1"/>
    <col min="10" max="11" width="10.7109375" customWidth="1"/>
  </cols>
  <sheetData>
    <row r="1" spans="1:1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2" t="s">
        <v>43</v>
      </c>
      <c r="C2" s="1"/>
      <c r="D2" s="1"/>
      <c r="E2" s="1"/>
      <c r="F2" s="1"/>
      <c r="G2" s="1"/>
      <c r="H2" s="1"/>
      <c r="I2" s="1"/>
      <c r="J2" s="1"/>
      <c r="K2" s="1"/>
    </row>
    <row r="3" spans="1:11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5.25" customHeight="1">
      <c r="A4" s="1"/>
      <c r="B4" s="78" t="s">
        <v>14</v>
      </c>
      <c r="C4" s="78" t="s">
        <v>17</v>
      </c>
      <c r="D4" s="78" t="s">
        <v>18</v>
      </c>
      <c r="E4" s="85" t="s">
        <v>19</v>
      </c>
      <c r="F4" s="86"/>
      <c r="G4" s="86"/>
      <c r="H4" s="77"/>
      <c r="I4" s="83" t="s">
        <v>20</v>
      </c>
      <c r="J4" s="1"/>
      <c r="K4" s="1"/>
    </row>
    <row r="5" spans="1:11" ht="14.25" customHeight="1">
      <c r="A5" s="1"/>
      <c r="B5" s="79"/>
      <c r="C5" s="79"/>
      <c r="D5" s="79"/>
      <c r="E5" s="87" t="s">
        <v>4</v>
      </c>
      <c r="F5" s="88"/>
      <c r="G5" s="81" t="s">
        <v>5</v>
      </c>
      <c r="H5" s="82"/>
      <c r="I5" s="79"/>
      <c r="J5" s="1"/>
      <c r="K5" s="1"/>
    </row>
    <row r="6" spans="1:11">
      <c r="A6" s="1"/>
      <c r="B6" s="80"/>
      <c r="C6" s="80"/>
      <c r="D6" s="80"/>
      <c r="E6" s="18" t="s">
        <v>6</v>
      </c>
      <c r="F6" s="19" t="s">
        <v>7</v>
      </c>
      <c r="G6" s="19" t="s">
        <v>6</v>
      </c>
      <c r="H6" s="20" t="s">
        <v>7</v>
      </c>
      <c r="I6" s="84"/>
      <c r="J6" s="1"/>
      <c r="K6" s="1"/>
    </row>
    <row r="7" spans="1:11" ht="14.25" customHeight="1">
      <c r="A7" s="1"/>
      <c r="B7" s="22" t="s">
        <v>44</v>
      </c>
      <c r="C7" s="24">
        <v>4</v>
      </c>
      <c r="D7" s="26">
        <v>1600000</v>
      </c>
      <c r="E7" s="24">
        <v>4</v>
      </c>
      <c r="F7" s="24">
        <v>6400000</v>
      </c>
      <c r="G7" s="28"/>
      <c r="H7" s="28"/>
      <c r="I7" s="30">
        <v>6400000</v>
      </c>
      <c r="J7" s="1"/>
      <c r="K7" s="1"/>
    </row>
    <row r="8" spans="1:11" ht="14.25" customHeight="1">
      <c r="A8" s="1"/>
      <c r="B8" s="31"/>
      <c r="C8" s="35"/>
      <c r="D8" s="44"/>
      <c r="E8" s="35"/>
      <c r="F8" s="35"/>
      <c r="G8" s="35"/>
      <c r="H8" s="35"/>
      <c r="I8" s="37"/>
      <c r="J8" s="1"/>
      <c r="K8" s="1"/>
    </row>
    <row r="9" spans="1:11" ht="14.25" customHeight="1">
      <c r="A9" s="1"/>
      <c r="B9" s="31"/>
      <c r="C9" s="35"/>
      <c r="D9" s="44"/>
      <c r="E9" s="35"/>
      <c r="F9" s="35"/>
      <c r="G9" s="35"/>
      <c r="H9" s="35"/>
      <c r="I9" s="37"/>
      <c r="J9" s="1"/>
      <c r="K9" s="1"/>
    </row>
    <row r="10" spans="1:11" ht="14.25" customHeight="1">
      <c r="A10" s="1"/>
      <c r="B10" s="32"/>
      <c r="C10" s="35"/>
      <c r="D10" s="44"/>
      <c r="E10" s="35"/>
      <c r="F10" s="35"/>
      <c r="G10" s="35"/>
      <c r="H10" s="35"/>
      <c r="I10" s="37"/>
      <c r="J10" s="1"/>
      <c r="K10" s="1"/>
    </row>
    <row r="11" spans="1:11" ht="14.25" customHeight="1">
      <c r="A11" s="1"/>
      <c r="B11" s="39" t="s">
        <v>3</v>
      </c>
      <c r="C11" s="40"/>
      <c r="D11" s="40"/>
      <c r="E11" s="41">
        <f t="shared" ref="E11:I11" si="0">SUM(E7:E10)</f>
        <v>4</v>
      </c>
      <c r="F11" s="41">
        <f t="shared" si="0"/>
        <v>6400000</v>
      </c>
      <c r="G11" s="41">
        <f t="shared" si="0"/>
        <v>0</v>
      </c>
      <c r="H11" s="41">
        <f t="shared" si="0"/>
        <v>0</v>
      </c>
      <c r="I11" s="42">
        <f t="shared" si="0"/>
        <v>6400000</v>
      </c>
      <c r="J11" s="1"/>
      <c r="K11" s="1"/>
    </row>
    <row r="12" spans="1:11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4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55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I4:I6"/>
    <mergeCell ref="E5:F5"/>
    <mergeCell ref="G5:H5"/>
    <mergeCell ref="B4:B6"/>
    <mergeCell ref="C4:C6"/>
    <mergeCell ref="D4:D6"/>
    <mergeCell ref="E4:H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workbookViewId="0">
      <selection activeCell="A7" sqref="A7"/>
    </sheetView>
  </sheetViews>
  <sheetFormatPr baseColWidth="10" defaultColWidth="14.42578125" defaultRowHeight="15" customHeight="1"/>
  <cols>
    <col min="1" max="1" width="10.7109375" customWidth="1"/>
    <col min="2" max="2" width="35.140625" customWidth="1"/>
    <col min="3" max="16" width="3.28515625" customWidth="1"/>
  </cols>
  <sheetData>
    <row r="1" spans="2:16">
      <c r="B1" s="46" t="s">
        <v>45</v>
      </c>
    </row>
    <row r="2" spans="2:16">
      <c r="B2" s="47" t="s">
        <v>46</v>
      </c>
      <c r="C2" s="48"/>
      <c r="D2" s="48" t="s">
        <v>54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2:16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6">
      <c r="B4" s="52" t="s">
        <v>47</v>
      </c>
      <c r="C4" s="103">
        <v>43522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2:16">
      <c r="B5" s="52" t="s">
        <v>48</v>
      </c>
      <c r="C5" s="103">
        <v>43602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1"/>
    </row>
    <row r="7" spans="2:16">
      <c r="B7" s="53" t="s">
        <v>49</v>
      </c>
      <c r="C7" s="89" t="s">
        <v>50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>
      <c r="B8" s="54"/>
      <c r="C8" s="55">
        <v>1</v>
      </c>
      <c r="D8" s="56">
        <v>2</v>
      </c>
      <c r="E8" s="56">
        <v>3</v>
      </c>
      <c r="F8" s="56">
        <v>4</v>
      </c>
      <c r="G8" s="56">
        <v>5</v>
      </c>
      <c r="H8" s="56">
        <v>6</v>
      </c>
      <c r="I8" s="56">
        <v>7</v>
      </c>
      <c r="J8" s="56">
        <v>8</v>
      </c>
      <c r="K8" s="56">
        <v>9</v>
      </c>
      <c r="L8" s="56">
        <v>10</v>
      </c>
      <c r="M8" s="56">
        <v>11</v>
      </c>
      <c r="N8" s="56">
        <v>12</v>
      </c>
      <c r="O8" s="56">
        <v>13</v>
      </c>
      <c r="P8" s="56">
        <v>14</v>
      </c>
    </row>
    <row r="9" spans="2:16">
      <c r="B9" s="57" t="s">
        <v>60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2:16">
      <c r="B10" s="59" t="s">
        <v>55</v>
      </c>
      <c r="C10" s="60"/>
      <c r="D10" s="60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2:16" ht="30">
      <c r="B11" s="59" t="s">
        <v>56</v>
      </c>
      <c r="C11" s="58"/>
      <c r="D11" s="58"/>
      <c r="E11" s="61"/>
      <c r="F11" s="61"/>
      <c r="G11" s="61"/>
      <c r="H11" s="58"/>
      <c r="I11" s="58"/>
      <c r="J11" s="58"/>
      <c r="K11" s="58"/>
      <c r="L11" s="58"/>
      <c r="M11" s="58"/>
      <c r="N11" s="58"/>
      <c r="O11" s="58"/>
      <c r="P11" s="58"/>
    </row>
    <row r="12" spans="2:16">
      <c r="B12" s="59" t="s">
        <v>57</v>
      </c>
      <c r="C12" s="58"/>
      <c r="D12" s="58"/>
      <c r="E12" s="58"/>
      <c r="F12" s="58"/>
      <c r="G12" s="58"/>
      <c r="H12" s="62"/>
      <c r="I12" s="58"/>
      <c r="J12" s="58"/>
      <c r="K12" s="58"/>
      <c r="L12" s="58"/>
      <c r="M12" s="58"/>
      <c r="N12" s="58"/>
      <c r="O12" s="58"/>
      <c r="P12" s="58"/>
    </row>
    <row r="13" spans="2:16">
      <c r="B13" s="105" t="s">
        <v>58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2:16" ht="30">
      <c r="B14" s="104" t="s">
        <v>59</v>
      </c>
      <c r="C14" s="58"/>
      <c r="D14" s="58"/>
      <c r="E14" s="58"/>
      <c r="F14" s="58"/>
      <c r="G14" s="58"/>
      <c r="H14" s="58"/>
      <c r="I14" s="63"/>
      <c r="J14" s="63"/>
      <c r="K14" s="58"/>
      <c r="L14" s="58"/>
      <c r="M14" s="58"/>
      <c r="N14" s="58"/>
      <c r="O14" s="58"/>
      <c r="P14" s="58"/>
    </row>
    <row r="15" spans="2:16">
      <c r="B15" s="104" t="s">
        <v>61</v>
      </c>
      <c r="C15" s="58"/>
      <c r="D15" s="58"/>
      <c r="E15" s="58"/>
      <c r="F15" s="58"/>
      <c r="G15" s="58"/>
      <c r="H15" s="58"/>
      <c r="I15" s="58"/>
      <c r="J15" s="58"/>
      <c r="K15" s="64"/>
      <c r="L15" s="58"/>
      <c r="M15" s="58"/>
      <c r="N15" s="58"/>
      <c r="O15" s="58"/>
      <c r="P15" s="58"/>
    </row>
    <row r="16" spans="2:16" ht="30">
      <c r="B16" s="104" t="s">
        <v>62</v>
      </c>
      <c r="C16" s="58"/>
      <c r="D16" s="58"/>
      <c r="E16" s="58"/>
      <c r="F16" s="58"/>
      <c r="G16" s="58"/>
      <c r="H16" s="58"/>
      <c r="I16" s="58"/>
      <c r="J16" s="58"/>
      <c r="K16" s="65"/>
      <c r="L16" s="65"/>
      <c r="M16" s="58"/>
      <c r="N16" s="58"/>
      <c r="O16" s="58"/>
      <c r="P16" s="58"/>
    </row>
    <row r="17" spans="2:16" ht="30">
      <c r="B17" s="105" t="s">
        <v>63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spans="2:16">
      <c r="B18" s="104" t="s">
        <v>64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66"/>
      <c r="N18" s="58"/>
      <c r="O18" s="58"/>
      <c r="P18" s="58"/>
    </row>
    <row r="19" spans="2:16">
      <c r="B19" s="104" t="s">
        <v>65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67"/>
      <c r="N19" s="58"/>
      <c r="O19" s="58"/>
      <c r="P19" s="58"/>
    </row>
    <row r="20" spans="2:16">
      <c r="B20" s="104" t="s">
        <v>66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69"/>
      <c r="O20" s="69"/>
      <c r="P20" s="58"/>
    </row>
    <row r="21" spans="2:16" ht="15.75" customHeight="1">
      <c r="B21" s="104" t="s">
        <v>67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1"/>
    </row>
    <row r="22" spans="2:16" ht="15.75" customHeight="1">
      <c r="B22" s="105" t="s">
        <v>68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2:16" ht="15.75" customHeight="1">
      <c r="B23" s="104" t="s">
        <v>69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2:16" ht="15.75" customHeight="1">
      <c r="B24" s="104" t="s">
        <v>70</v>
      </c>
      <c r="C24" s="58"/>
      <c r="D24" s="58"/>
      <c r="E24" s="58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</row>
    <row r="25" spans="2:16" ht="15.75" customHeight="1">
      <c r="B25" s="106" t="s">
        <v>71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spans="2:16" ht="15.75" customHeight="1">
      <c r="B26" s="104" t="s">
        <v>72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61"/>
    </row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7:P7"/>
    <mergeCell ref="C5:P5"/>
    <mergeCell ref="C4:P4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tabSelected="1" workbookViewId="0">
      <selection activeCell="B32" sqref="B32"/>
    </sheetView>
  </sheetViews>
  <sheetFormatPr baseColWidth="10" defaultColWidth="14.42578125" defaultRowHeight="15" customHeight="1"/>
  <cols>
    <col min="1" max="1" width="10.7109375" customWidth="1"/>
    <col min="2" max="2" width="42.85546875" customWidth="1"/>
    <col min="3" max="16" width="3.28515625" customWidth="1"/>
  </cols>
  <sheetData>
    <row r="1" spans="2:16">
      <c r="B1" s="46" t="s">
        <v>51</v>
      </c>
    </row>
    <row r="2" spans="2:16">
      <c r="B2" s="47" t="s">
        <v>46</v>
      </c>
      <c r="C2" s="107" t="s">
        <v>54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2:16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6">
      <c r="B4" s="52" t="s">
        <v>47</v>
      </c>
      <c r="C4" s="103">
        <v>43602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2:16">
      <c r="B5" s="52" t="s">
        <v>48</v>
      </c>
      <c r="C5" s="103">
        <v>43740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1"/>
    </row>
    <row r="7" spans="2:16">
      <c r="B7" s="53" t="s">
        <v>49</v>
      </c>
      <c r="C7" s="92" t="s">
        <v>50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>
      <c r="B8" s="68"/>
      <c r="C8" s="56">
        <v>1</v>
      </c>
      <c r="D8" s="56">
        <v>2</v>
      </c>
      <c r="E8" s="56">
        <v>3</v>
      </c>
      <c r="F8" s="56">
        <v>4</v>
      </c>
      <c r="G8" s="56">
        <v>5</v>
      </c>
      <c r="H8" s="56">
        <v>6</v>
      </c>
      <c r="I8" s="56">
        <v>7</v>
      </c>
      <c r="J8" s="56">
        <v>8</v>
      </c>
      <c r="K8" s="56">
        <v>9</v>
      </c>
      <c r="L8" s="56">
        <v>10</v>
      </c>
      <c r="M8" s="56">
        <v>11</v>
      </c>
      <c r="N8" s="56">
        <v>12</v>
      </c>
      <c r="O8" s="56">
        <v>13</v>
      </c>
      <c r="P8" s="56">
        <v>14</v>
      </c>
    </row>
    <row r="9" spans="2:16">
      <c r="B9" s="108" t="s">
        <v>73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2:16">
      <c r="B10" s="104" t="s">
        <v>74</v>
      </c>
      <c r="C10" s="70"/>
      <c r="D10" s="71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2:16" ht="30">
      <c r="B11" s="104" t="s">
        <v>75</v>
      </c>
      <c r="C11" s="58"/>
      <c r="D11" s="58"/>
      <c r="E11" s="69"/>
      <c r="F11" s="69"/>
      <c r="G11" s="69"/>
      <c r="H11" s="69"/>
      <c r="I11" s="69"/>
      <c r="J11" s="58"/>
      <c r="K11" s="58"/>
      <c r="L11" s="58"/>
      <c r="M11" s="58"/>
      <c r="N11" s="58"/>
      <c r="O11" s="58"/>
      <c r="P11" s="58"/>
    </row>
    <row r="12" spans="2:16">
      <c r="B12" s="104" t="s">
        <v>76</v>
      </c>
      <c r="C12" s="58"/>
      <c r="D12" s="58"/>
      <c r="E12" s="58"/>
      <c r="F12" s="58"/>
      <c r="G12" s="58"/>
      <c r="H12" s="58"/>
      <c r="I12" s="58"/>
      <c r="J12" s="64"/>
      <c r="K12" s="58"/>
      <c r="L12" s="58"/>
      <c r="M12" s="58"/>
      <c r="N12" s="58"/>
      <c r="O12" s="58"/>
      <c r="P12" s="58"/>
    </row>
    <row r="13" spans="2:16">
      <c r="B13" s="105" t="s">
        <v>77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2:16" ht="45">
      <c r="B14" s="104" t="s">
        <v>78</v>
      </c>
      <c r="C14" s="58"/>
      <c r="D14" s="58"/>
      <c r="E14" s="58"/>
      <c r="F14" s="58"/>
      <c r="G14" s="58"/>
      <c r="H14" s="65"/>
      <c r="I14" s="65"/>
      <c r="J14" s="58"/>
      <c r="K14" s="58"/>
      <c r="L14" s="58"/>
      <c r="M14" s="58"/>
      <c r="N14" s="58"/>
      <c r="O14" s="58"/>
      <c r="P14" s="58"/>
    </row>
    <row r="15" spans="2:16">
      <c r="B15" s="104" t="s">
        <v>79</v>
      </c>
      <c r="C15" s="58"/>
      <c r="D15" s="58"/>
      <c r="E15" s="58"/>
      <c r="F15" s="58"/>
      <c r="G15" s="58"/>
      <c r="H15" s="58"/>
      <c r="I15" s="58"/>
      <c r="J15" s="58"/>
      <c r="K15" s="72"/>
      <c r="L15" s="72"/>
      <c r="M15" s="58"/>
      <c r="N15" s="58"/>
      <c r="O15" s="58"/>
      <c r="P15" s="58"/>
    </row>
    <row r="16" spans="2:16" ht="30">
      <c r="B16" s="104" t="s">
        <v>80</v>
      </c>
      <c r="C16" s="58"/>
      <c r="D16" s="58"/>
      <c r="E16" s="58"/>
      <c r="F16" s="58"/>
      <c r="G16" s="58"/>
      <c r="H16" s="58"/>
      <c r="I16" s="58"/>
      <c r="J16" s="58"/>
      <c r="K16" s="58"/>
      <c r="L16" s="62"/>
      <c r="M16" s="62"/>
      <c r="N16" s="58"/>
      <c r="O16" s="58"/>
      <c r="P16" s="58"/>
    </row>
    <row r="17" spans="2:16">
      <c r="B17" s="105" t="s">
        <v>81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spans="2:16">
      <c r="B18" s="104" t="s">
        <v>82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66"/>
      <c r="N18" s="66"/>
      <c r="O18" s="66"/>
      <c r="P18" s="66"/>
    </row>
    <row r="19" spans="2:16" ht="30">
      <c r="B19" s="104" t="s">
        <v>83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2:16">
      <c r="B20" s="59" t="s">
        <v>52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2:16" ht="15.75" customHeight="1">
      <c r="B21" s="104" t="s">
        <v>84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2:16" ht="15.75" customHeight="1">
      <c r="B22" s="109" t="s">
        <v>85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2:16" ht="15.75" customHeight="1">
      <c r="B23" s="104" t="s">
        <v>86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2:16" ht="15.75" customHeight="1">
      <c r="B24" s="104" t="s">
        <v>87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2:16" ht="15.75" customHeight="1"/>
    <row r="26" spans="2:16" ht="15.75" customHeight="1"/>
    <row r="27" spans="2:16" ht="16.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P2"/>
    <mergeCell ref="C4:P4"/>
    <mergeCell ref="C5:P5"/>
    <mergeCell ref="C7:P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 presupuesto</vt:lpstr>
      <vt:lpstr>Personal</vt:lpstr>
      <vt:lpstr>Equipos y software</vt:lpstr>
      <vt:lpstr>Materiales</vt:lpstr>
      <vt:lpstr>Otros</vt:lpstr>
      <vt:lpstr>Cronog 14 semanas</vt:lpstr>
      <vt:lpstr>Cronog 30 semanas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2019-09-30T17:54:12Z</dcterms:modified>
</cp:coreProperties>
</file>