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hidePivotFieldList="1"/>
  <mc:AlternateContent xmlns:mc="http://schemas.openxmlformats.org/markup-compatibility/2006">
    <mc:Choice Requires="x15">
      <x15ac:absPath xmlns:x15ac="http://schemas.microsoft.com/office/spreadsheetml/2010/11/ac" url="C:\Users\DianaD11\Documents\Data Files for aat level 3\"/>
    </mc:Choice>
  </mc:AlternateContent>
  <xr:revisionPtr revIDLastSave="0" documentId="13_ncr:1_{91EA8E49-10F3-4EA7-AF6D-744306527209}" xr6:coauthVersionLast="38" xr6:coauthVersionMax="40" xr10:uidLastSave="{00000000-0000-0000-0000-000000000000}"/>
  <bookViews>
    <workbookView minimized="1" xWindow="0" yWindow="0" windowWidth="20490" windowHeight="8940" xr2:uid="{00000000-000D-0000-FFFF-FFFF00000000}"/>
  </bookViews>
  <sheets>
    <sheet name="Assessment tasks" sheetId="5" r:id="rId1"/>
    <sheet name="Summary" sheetId="1" r:id="rId2"/>
    <sheet name="Store 1" sheetId="2" r:id="rId3"/>
    <sheet name="Store 2" sheetId="3" r:id="rId4"/>
    <sheet name="Store 3" sheetId="4" r:id="rId5"/>
    <sheet name="ETB" sheetId="6" r:id="rId6"/>
    <sheet name="Subtotal" sheetId="7" r:id="rId7"/>
  </sheets>
  <definedNames>
    <definedName name="_962P2069S1C45T1" localSheetId="6">Subtotal!#REF!</definedName>
    <definedName name="_962P2069S1C45T1_1" localSheetId="6">Subtotal!$D$4:$F$18</definedName>
    <definedName name="_xlnm.Print_Area" localSheetId="0">'Assessment tasks'!$A$1:$E$114</definedName>
  </definedNames>
  <calcPr calcId="162913"/>
  <fileRecoveryPr autoRecover="0"/>
</workbook>
</file>

<file path=xl/calcChain.xml><?xml version="1.0" encoding="utf-8"?>
<calcChain xmlns="http://schemas.openxmlformats.org/spreadsheetml/2006/main">
  <c r="D76"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3" i="1"/>
  <c r="E32" i="6" l="1"/>
  <c r="D32" i="6"/>
  <c r="C32" i="6"/>
  <c r="B32" i="6"/>
  <c r="H30" i="6"/>
  <c r="H29" i="6"/>
  <c r="G29" i="6"/>
  <c r="F29" i="6"/>
  <c r="H28" i="6"/>
  <c r="F27" i="6"/>
  <c r="I26" i="6"/>
  <c r="H25" i="6"/>
  <c r="H24" i="6"/>
  <c r="I23" i="6"/>
  <c r="I22" i="6"/>
  <c r="F21" i="6"/>
  <c r="H20" i="6"/>
  <c r="F19" i="6"/>
  <c r="F18" i="6"/>
  <c r="F17" i="6"/>
  <c r="F16" i="6"/>
  <c r="F15" i="6"/>
  <c r="F14" i="6"/>
  <c r="F13" i="6"/>
  <c r="F12" i="6"/>
  <c r="F11" i="6"/>
  <c r="I10" i="6"/>
  <c r="G9" i="6"/>
  <c r="H8" i="6"/>
  <c r="H7" i="6"/>
  <c r="G32" i="6"/>
  <c r="F32" i="6"/>
  <c r="I32" i="6"/>
  <c r="H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97D8E9-4517-4C4A-82E6-74C7E0AEF891}" name="962P2069S1C45T11" type="6" refreshedVersion="6" background="1" saveData="1">
    <textPr codePage="850" firstRow="4" sourceFile="C:\Users\DianaD11\Documents\Data Files for aat level 3\962P2069S1C45T1.txt">
      <textFields count="3">
        <textField/>
        <textField/>
        <textField/>
      </textFields>
    </textPr>
  </connection>
</connections>
</file>

<file path=xl/sharedStrings.xml><?xml version="1.0" encoding="utf-8"?>
<sst xmlns="http://schemas.openxmlformats.org/spreadsheetml/2006/main" count="544" uniqueCount="220">
  <si>
    <t>Advanced Diploma Synoptic (AQ2016)</t>
  </si>
  <si>
    <t xml:space="preserve">For use in AAT qualifications (see below for more information) </t>
  </si>
  <si>
    <r>
      <t xml:space="preserve">Practice assessment 2: Assessment book and data
</t>
    </r>
    <r>
      <rPr>
        <b/>
        <sz val="12"/>
        <rFont val="Arial"/>
        <family val="2"/>
      </rPr>
      <t>This practice task is for familiarisation purposes only and must not be used in place of a ‘live’ task.
When you feel prepared to sit the live assessment please contact your Training Provider who can schedule a live assessment for you.</t>
    </r>
  </si>
  <si>
    <t>Task 2.2</t>
  </si>
  <si>
    <t>Notice to candidates</t>
  </si>
  <si>
    <t>You must:</t>
  </si>
  <si>
    <t>•</t>
  </si>
  <si>
    <t>download files as instructed</t>
  </si>
  <si>
    <t>save and rename files as instructed</t>
  </si>
  <si>
    <t>upload the required files to the assessment platform within the time allowed</t>
  </si>
  <si>
    <t xml:space="preserve">make sure you have uploaded the correct files before deleting locally saved copies at the end of the assessment. </t>
  </si>
  <si>
    <r>
      <t xml:space="preserve">You must </t>
    </r>
    <r>
      <rPr>
        <b/>
        <sz val="12"/>
        <color indexed="8"/>
        <rFont val="Calibri"/>
        <family val="2"/>
      </rPr>
      <t>not</t>
    </r>
    <r>
      <rPr>
        <sz val="12"/>
        <color indexed="8"/>
        <rFont val="Calibri"/>
        <family val="2"/>
      </rPr>
      <t>:</t>
    </r>
  </si>
  <si>
    <t>use the internet, other than to access the assessment platform</t>
  </si>
  <si>
    <t>access email and unauthorised data, however stored.</t>
  </si>
  <si>
    <t>Copyright of AAT assessments and materials:</t>
  </si>
  <si>
    <t>AAT assessment material is copyright protected. You are not permitted to copy, distribute, download, modify, reuse, reproduce, repost, retransmit, disseminate, publish, broadcast, circulate, sell or otherwise use AAT assessment material.</t>
  </si>
  <si>
    <t>Task 2.2 (30 marks)</t>
  </si>
  <si>
    <t>Your role</t>
  </si>
  <si>
    <t xml:space="preserve">You are Chris Makepeace, a part-qualified Accounting Technician. You work for NewPlace, a business which retails office equipment. NewPlace is owned and run by Mo Hussain. </t>
  </si>
  <si>
    <t>You cover all aspects of bookkeeping and accounting for the business. NewPlace also uses the services of Addo &amp; Co, a firm of accountants.
Kiera Jackson is the accountant at Addo &amp; Co who carries out tasks for NewPlace. </t>
  </si>
  <si>
    <t>Situation</t>
  </si>
  <si>
    <t xml:space="preserve">NewPlace holds inventory of office equipment at its three separate stores. Identical product lists have been used to perform a stock take at each store. The results are shown in the worksheets labelled ‘Store 1’, ‘Store 2’ and ‘Store 3’. Mo Hussain wants to identify high value items in inventory and also the value of the inventory that NewPlace holds from non-furniture suppliers (NFS). </t>
  </si>
  <si>
    <t>Today’s date is 28 March 20X8.</t>
  </si>
  <si>
    <r>
      <t xml:space="preserve">You must save this spreadsheet file from the assessment environment. Save the spreadsheet file in the appropriate location and rename it using the following format:  </t>
    </r>
    <r>
      <rPr>
        <b/>
        <sz val="11"/>
        <color theme="1"/>
        <rFont val="Arial"/>
        <family val="2"/>
      </rPr>
      <t>‘your initial-surname-AAT no-ddmmyy-Task2-2’</t>
    </r>
    <r>
      <rPr>
        <sz val="12"/>
        <color theme="1"/>
        <rFont val="Arial"/>
        <family val="2"/>
      </rPr>
      <t>.</t>
    </r>
  </si>
  <si>
    <t>For example: J-Donnovan-123456-1203xx-Task2-2</t>
  </si>
  <si>
    <r>
      <t xml:space="preserve">A </t>
    </r>
    <r>
      <rPr>
        <b/>
        <sz val="10"/>
        <color indexed="8"/>
        <rFont val="Arial"/>
        <family val="2"/>
      </rPr>
      <t>high degree of accuracy</t>
    </r>
    <r>
      <rPr>
        <sz val="10"/>
        <color indexed="8"/>
        <rFont val="Arial"/>
        <family val="2"/>
      </rPr>
      <t xml:space="preserve"> is required. You </t>
    </r>
    <r>
      <rPr>
        <b/>
        <sz val="10"/>
        <color indexed="8"/>
        <rFont val="Arial"/>
        <family val="2"/>
      </rPr>
      <t>must save your work as a .XLSX file</t>
    </r>
    <r>
      <rPr>
        <sz val="10"/>
        <color indexed="8"/>
        <rFont val="Arial"/>
        <family val="2"/>
      </rPr>
      <t xml:space="preserve"> at regular intervals to avoid losing your work.</t>
    </r>
  </si>
  <si>
    <t>Tasks</t>
  </si>
  <si>
    <t>(a)</t>
  </si>
  <si>
    <t xml:space="preserve">Open the worksheet called ‘Summary’. It lists the inventory items held by NewPlace. Column B needs to show the total quantity of each inventory item that NewPlace holds across the three stores. </t>
  </si>
  <si>
    <t>•     In Column B, construct a suitable formula to show the total quantity of each item held by NewPlace, by linking to the appropriate 
      inventory item in the 'Store 1', 'Store 2' and 'Store 3' worksheets.</t>
  </si>
  <si>
    <t>•     In Column D, use formulas to calculate the total value of each item, and to calculate the total value of all the items held in cell D76. </t>
  </si>
  <si>
    <r>
      <t>•    Freeze row 1 and 2 of the headings so that the headings</t>
    </r>
    <r>
      <rPr>
        <sz val="10"/>
        <rFont val="Arial"/>
        <family val="2"/>
      </rPr>
      <t xml:space="preserve"> always</t>
    </r>
    <r>
      <rPr>
        <sz val="10"/>
        <color theme="1"/>
        <rFont val="Arial"/>
        <family val="2"/>
      </rPr>
      <t xml:space="preserve"> remain visible when scrolling down the list.
</t>
    </r>
  </si>
  <si>
    <t>(4 marks)</t>
  </si>
  <si>
    <t xml:space="preserve"> </t>
  </si>
  <si>
    <r>
      <t>(b)</t>
    </r>
    <r>
      <rPr>
        <sz val="7"/>
        <color indexed="8"/>
        <rFont val="Times New Roman"/>
        <family val="1"/>
      </rPr>
      <t xml:space="preserve">        </t>
    </r>
  </si>
  <si>
    <t>An analysis is required of the value of the inventory that NewPlace holds that was bought from non-furniture suppliers (NFS). 
In the 'Summary' worksheet:</t>
  </si>
  <si>
    <r>
      <t xml:space="preserve">•     </t>
    </r>
    <r>
      <rPr>
        <sz val="10"/>
        <rFont val="Arial"/>
        <family val="2"/>
      </rPr>
      <t>Produce a pivot chart and pivot table in a new worksheet showing the total value of inventory that was bought from</t>
    </r>
    <r>
      <rPr>
        <sz val="10"/>
        <color theme="1"/>
        <rFont val="Arial"/>
        <family val="2"/>
      </rPr>
      <t xml:space="preserve"> each </t>
    </r>
    <r>
      <rPr>
        <sz val="10"/>
        <rFont val="Arial"/>
        <family val="2"/>
      </rPr>
      <t>of the five 
      approved suppliers in Column G.</t>
    </r>
  </si>
  <si>
    <t xml:space="preserve">•     Filter the pivot table to exclude the furniture supplier, DJ Furniture. </t>
  </si>
  <si>
    <t>•     Rename this worksheet ‘NFS Inventory’.</t>
  </si>
  <si>
    <t>•     Change the chart to a 3D exploded pie type.</t>
  </si>
  <si>
    <r>
      <t xml:space="preserve">•     Add the following title to the chart: ‘Total inventory </t>
    </r>
    <r>
      <rPr>
        <sz val="10"/>
        <color theme="1"/>
        <rFont val="Arial"/>
        <family val="2"/>
      </rPr>
      <t>value from non-furniture suppliers’.</t>
    </r>
  </si>
  <si>
    <t>(5 marks)</t>
  </si>
  <si>
    <t>(c)  </t>
  </si>
  <si>
    <t>Open the 'Summary' worksheet. Kiera Jackson wants you to ensure that whoever completes this worksheet can only use the approved suppliers from Column G in Column E.</t>
  </si>
  <si>
    <t> </t>
  </si>
  <si>
    <t>Apply data validation to the range E3:E90 so that:</t>
  </si>
  <si>
    <t>•     Only the list of approved suppliers shown in cells G3:G7 can be selected from a drop down list.</t>
  </si>
  <si>
    <t>•     Cells G3:G7 are protected with the password 123.</t>
  </si>
  <si>
    <t>•     When any cell in the range E3:E90 is chosen, the message ‘Please choose from the drop down list’ appears.</t>
  </si>
  <si>
    <r>
      <t>•     It stops users manually entering a supplier that is not on the approved list into any cell in the range E3:E90</t>
    </r>
    <r>
      <rPr>
        <sz val="12"/>
        <rFont val="Calibri"/>
        <family val="2"/>
      </rPr>
      <t xml:space="preserve"> </t>
    </r>
    <r>
      <rPr>
        <sz val="10"/>
        <rFont val="Arial"/>
        <family val="2"/>
      </rPr>
      <t>and shows a suitable 
      warning if this is attempted.</t>
    </r>
  </si>
  <si>
    <t>(6 marks)</t>
  </si>
  <si>
    <t>You are required to complete an extended trial balance for NewPlace for the year ended 31 December 20X8.</t>
  </si>
  <si>
    <t>(d)</t>
  </si>
  <si>
    <t>Some of the information from the ledger accounts has already been populated in the extended trial balance worksheet named ‘ETB’.
However, some figures were placed in a text file, and as a result some of the ledger balances are missing.</t>
  </si>
  <si>
    <t>•   Open the worksheet called 'Sheet2'.</t>
  </si>
  <si>
    <t>•   Rename this worksheet ‘Subtotal’.</t>
  </si>
  <si>
    <t>•   Select cell D4 in the ‘Subtotal’ worksheet and import the downloaded text file called ’AVSY_B2_Task_2_3_ETB_20x8.txt’ from the 
    appropriate location, starting in cell D4.</t>
  </si>
  <si>
    <t>•   Use ‘copy’ and ‘paste link’ to copy each of the amounts for purchases, wages and administration into the relevant cell in the ledger 
    balances columns of the ‘ETB’ worksheet.</t>
  </si>
  <si>
    <t>•   In the ‘Subtotal’ worksheet, use the appropriate function to subtotal the Rent and Rates figures in the range D13:F21 for each change in 
    ‘Item’. Use the Sum function to add a subtotal to the cost column.</t>
  </si>
  <si>
    <t>•   Use ‘copy’ and ‘paste link’ to copy the Rent total and the Rates total into the appropriate cells in the ledger balances columns of the 
    ‘ETB’ worksheet.</t>
  </si>
  <si>
    <t>•   In the ‘ETB’ worksheet, format all currency cells to Accounting style, in whole numbers (no decimals). Make sure that the contents of 
    every cell can be clearly seen.</t>
  </si>
  <si>
    <t>(11 marks)</t>
  </si>
  <si>
    <t>(e)</t>
  </si>
  <si>
    <t xml:space="preserve">This extended trial balance was constructed badly by a person who has since left the business. </t>
  </si>
  <si>
    <t xml:space="preserve">•   The correct figure for profit for the year has been calculated at £384,890. Insert this figure in the relevant cells of the ‘ETB’ worksheet. </t>
  </si>
  <si>
    <t xml:space="preserve">As well as the ledger balance omissions which you have corrected in part (d), there are also two errors in the last four columns of the 
extended trial balance, so the columns cannot balance. </t>
  </si>
  <si>
    <t>•   Using relevant spreadsheet skills, together with your accounting knowledge, locate the errors and correct them.</t>
  </si>
  <si>
    <t xml:space="preserve">At the end of this task you should have one spreadsheet (saved as a .XLSX file) to upload to the assessment environment. This should have eight worksheets titled: 'Assessment tasks', 'NFS Inventory', 'Summary', 'Store 1', 'Store 2', 'Store 3', 'ETB', and 'Subtotal, with information and data in them. </t>
  </si>
  <si>
    <t>Advanced Diploma Synoptic Assessment</t>
  </si>
  <si>
    <t>Assessment book and data</t>
  </si>
  <si>
    <t>Advanced Diploma Synoptic forms part of the following qualifications:</t>
  </si>
  <si>
    <t>AAT Advanced Diploma in Accounting (AQ2016)</t>
  </si>
  <si>
    <r>
      <t xml:space="preserve">QCF qual ref: </t>
    </r>
    <r>
      <rPr>
        <sz val="12"/>
        <color indexed="8"/>
        <rFont val="Calibri"/>
        <family val="2"/>
      </rPr>
      <t>601/6554/6</t>
    </r>
  </si>
  <si>
    <t>Contact us</t>
  </si>
  <si>
    <t>Call us on 0845 863 0800 (UK)</t>
  </si>
  <si>
    <t>+44 (0)20 7397 3000 (outside UK)</t>
  </si>
  <si>
    <t>Lines are open 09:00 to 17:00</t>
  </si>
  <si>
    <t>Monday to Friday (UK time)</t>
  </si>
  <si>
    <t>Email us at aat@aat.org.uk</t>
  </si>
  <si>
    <t>Visit us at aat.org.uk</t>
  </si>
  <si>
    <t>Association of</t>
  </si>
  <si>
    <t>Accounting Technicians</t>
  </si>
  <si>
    <t>140 Aldersgate Street</t>
  </si>
  <si>
    <t>London EC1A 4HY</t>
  </si>
  <si>
    <t>United Kingdom</t>
  </si>
  <si>
    <t>Registered charity no. 105072</t>
  </si>
  <si>
    <t>Summary of Inventory</t>
  </si>
  <si>
    <t xml:space="preserve">Item description </t>
  </si>
  <si>
    <t>Total Quantity</t>
  </si>
  <si>
    <t>Cost per item</t>
  </si>
  <si>
    <r>
      <t xml:space="preserve">Total </t>
    </r>
    <r>
      <rPr>
        <b/>
        <sz val="12"/>
        <rFont val="Calibri"/>
        <family val="2"/>
        <scheme val="minor"/>
      </rPr>
      <t>Value</t>
    </r>
  </si>
  <si>
    <t>Supplied by</t>
  </si>
  <si>
    <t>Approved Suppliers list</t>
  </si>
  <si>
    <t>10 draw filing cab grey</t>
  </si>
  <si>
    <t>DJ Furniture</t>
  </si>
  <si>
    <t>Yellow Berry Ltd</t>
  </si>
  <si>
    <t>15 draw fining cab grey</t>
  </si>
  <si>
    <t>ABC Supplies</t>
  </si>
  <si>
    <t>2 drawer filing cab grey</t>
  </si>
  <si>
    <t>York Retail</t>
  </si>
  <si>
    <t>3 drawer desk Glass top</t>
  </si>
  <si>
    <t>Recirc Ltd</t>
  </si>
  <si>
    <t>4 drawer desk glass top</t>
  </si>
  <si>
    <t>4 drawer filing cab lock black</t>
  </si>
  <si>
    <t>6 door storage locker</t>
  </si>
  <si>
    <t>6 door storage locker w/locks</t>
  </si>
  <si>
    <t>A3 ream blue 100g</t>
  </si>
  <si>
    <t>A3 ream blue 80g</t>
  </si>
  <si>
    <t>A3 ream bright white 80g</t>
  </si>
  <si>
    <t>A3 ream bright white100g</t>
  </si>
  <si>
    <t>A3 ream white 100g</t>
  </si>
  <si>
    <t>A3 ream white 80g</t>
  </si>
  <si>
    <t>A3 ream yellow 100g</t>
  </si>
  <si>
    <t>A3 ream yellow 80g</t>
  </si>
  <si>
    <t>A4 ream blue 100g</t>
  </si>
  <si>
    <t>A4 ream blue 80g</t>
  </si>
  <si>
    <t>A4 ream blue card 250g</t>
  </si>
  <si>
    <t>A4 ream bright white 100g</t>
  </si>
  <si>
    <t>A4 ream bright white 80g</t>
  </si>
  <si>
    <t>A4 ream white 100g</t>
  </si>
  <si>
    <t>A4 ream white 80g</t>
  </si>
  <si>
    <t>A4 ream yellow 100g</t>
  </si>
  <si>
    <t>A4 ream yellow 80g</t>
  </si>
  <si>
    <t>A4 ream yellow card 250g</t>
  </si>
  <si>
    <t>Belay Cartridge Black 65a</t>
  </si>
  <si>
    <t>Belay Cartridge Cyan 65a</t>
  </si>
  <si>
    <t>Belay Cartridge Magenta 65a</t>
  </si>
  <si>
    <t>Belay Cartridge Yellow 65a</t>
  </si>
  <si>
    <t>Belay colour printer 105</t>
  </si>
  <si>
    <t>Belay colour printer 65</t>
  </si>
  <si>
    <t>Binder 4 hole 50mm Black</t>
  </si>
  <si>
    <t>Binder 4 hole 50mm Green</t>
  </si>
  <si>
    <t>Binder 4 hole 50mm Red</t>
  </si>
  <si>
    <t>Binder 4 hole 75mm Black</t>
  </si>
  <si>
    <t>Binder 4 hole 75mm Green</t>
  </si>
  <si>
    <t>Binder 4 hole 75mm Red</t>
  </si>
  <si>
    <t>Diary day to a page black</t>
  </si>
  <si>
    <t>Diary day to a page red</t>
  </si>
  <si>
    <t>Diary week to a page black</t>
  </si>
  <si>
    <t>Diary week to a page red</t>
  </si>
  <si>
    <t>Eraser pack of 5</t>
  </si>
  <si>
    <t>Executive chair Black leather</t>
  </si>
  <si>
    <t>Executive chair red back</t>
  </si>
  <si>
    <t>Extor B/W printer 2300</t>
  </si>
  <si>
    <t>Extor B/W printer 3658</t>
  </si>
  <si>
    <t>Extor B/W printer 6280</t>
  </si>
  <si>
    <t>Extor toner 2314</t>
  </si>
  <si>
    <t>Extor toner 2598</t>
  </si>
  <si>
    <t>Extor toner 3307a</t>
  </si>
  <si>
    <t>Large double storage cupboard 3 shelves</t>
  </si>
  <si>
    <t>Main computer desk variable height Glass</t>
  </si>
  <si>
    <t>Paper clips 25mm (100) mixed colours</t>
  </si>
  <si>
    <t>Paper clips 40mm (100)</t>
  </si>
  <si>
    <t>Paper clips extra large (100)</t>
  </si>
  <si>
    <t>Pedestal 2 draw black</t>
  </si>
  <si>
    <t>Pedestal 3 draw black</t>
  </si>
  <si>
    <t>Pedestal 3 draw oak effect</t>
  </si>
  <si>
    <t>Pen Black pack of 5</t>
  </si>
  <si>
    <t>Pen Red pack of 5</t>
  </si>
  <si>
    <t>Pencil 2B pack of 10</t>
  </si>
  <si>
    <t>Pencil H pack of 10</t>
  </si>
  <si>
    <t>Pencil sharpener Black</t>
  </si>
  <si>
    <t>Pencil sharpener Red</t>
  </si>
  <si>
    <t>Ruler non splinter 30cm</t>
  </si>
  <si>
    <t>Ruler steel 30cm</t>
  </si>
  <si>
    <t>Scissors 15cm black</t>
  </si>
  <si>
    <t>Scissors 15cm black left hand</t>
  </si>
  <si>
    <t>Stapler size 41 Blue</t>
  </si>
  <si>
    <t>Stapler size 41 Red</t>
  </si>
  <si>
    <t>Storage box 20x35x12 Black</t>
  </si>
  <si>
    <t>Storage box 20x35x12 Red</t>
  </si>
  <si>
    <t>Total value in inventory</t>
  </si>
  <si>
    <t>Highest valued inventory</t>
  </si>
  <si>
    <t>Items that cost over £500 in inventory</t>
  </si>
  <si>
    <t>Store 1 inventory count</t>
  </si>
  <si>
    <t>Number on site</t>
  </si>
  <si>
    <t>Store 2 inventory count</t>
  </si>
  <si>
    <t>Store 3 inventory count</t>
  </si>
  <si>
    <t>NewPlace: Extended trial balance for the year to 31 December 20X8</t>
  </si>
  <si>
    <t>Ledger balances</t>
  </si>
  <si>
    <t>Adjustments</t>
  </si>
  <si>
    <t>Statement of profit or loss</t>
  </si>
  <si>
    <t>Statement of Financial position</t>
  </si>
  <si>
    <t>Account name</t>
  </si>
  <si>
    <t>Dr</t>
  </si>
  <si>
    <t>Cr</t>
  </si>
  <si>
    <t>Cash at bank</t>
  </si>
  <si>
    <t>Cash in hand</t>
  </si>
  <si>
    <t>Sales</t>
  </si>
  <si>
    <t>Capital</t>
  </si>
  <si>
    <t>Purchases - goods for resale 1</t>
  </si>
  <si>
    <t>Purchases - goods for resale 2</t>
  </si>
  <si>
    <t>Purchases - goods for resale 3</t>
  </si>
  <si>
    <t>Shop wages grade 1</t>
  </si>
  <si>
    <t>Shop wages grade 2</t>
  </si>
  <si>
    <t>Rent total</t>
  </si>
  <si>
    <t>Rates total</t>
  </si>
  <si>
    <t>Administration costs</t>
  </si>
  <si>
    <t>Administration salaries</t>
  </si>
  <si>
    <t>Non-current assets</t>
  </si>
  <si>
    <t>Depreciation expense</t>
  </si>
  <si>
    <t>Accumulated depreciation</t>
  </si>
  <si>
    <t>Purchase ledger control</t>
  </si>
  <si>
    <t>Other payables - accruals</t>
  </si>
  <si>
    <t xml:space="preserve">Sales ledger control </t>
  </si>
  <si>
    <t>Allowance for doubtful debts</t>
  </si>
  <si>
    <t>Irrecoverable debts expense</t>
  </si>
  <si>
    <t>Other receivables - prepaid</t>
  </si>
  <si>
    <t>Inventory</t>
  </si>
  <si>
    <t>Drawings</t>
  </si>
  <si>
    <t>Profit</t>
  </si>
  <si>
    <t>Item</t>
  </si>
  <si>
    <t>Shop</t>
  </si>
  <si>
    <t>Cost</t>
  </si>
  <si>
    <t>Rent</t>
  </si>
  <si>
    <t>Shop 1</t>
  </si>
  <si>
    <t>Shop 2</t>
  </si>
  <si>
    <t>Shop 3</t>
  </si>
  <si>
    <t>Shop 4</t>
  </si>
  <si>
    <t>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</si>
</sst>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0;\(#,##0\)"/>
  </numFmts>
  <fonts count="49" x14ac:knownFonts="1">
    <font>
      <sz val="12"/>
      <color theme="1"/>
      <name val="Calibri"/>
      <family val="2"/>
    </font>
    <font>
      <sz val="10"/>
      <color theme="1"/>
      <name val="Arial"/>
      <family val="2"/>
    </font>
    <font>
      <sz val="12"/>
      <color theme="1"/>
      <name val="Calibri"/>
      <family val="2"/>
    </font>
    <font>
      <b/>
      <sz val="10"/>
      <name val="Calibri"/>
      <family val="2"/>
      <scheme val="minor"/>
    </font>
    <font>
      <sz val="12"/>
      <color theme="1"/>
      <name val="Calibri"/>
      <family val="2"/>
      <scheme val="minor"/>
    </font>
    <font>
      <b/>
      <sz val="12"/>
      <name val="Calibri"/>
      <family val="2"/>
      <scheme val="minor"/>
    </font>
    <font>
      <sz val="12"/>
      <name val="Calibri"/>
      <family val="2"/>
      <scheme val="minor"/>
    </font>
    <font>
      <b/>
      <sz val="16"/>
      <color rgb="FFFF0000"/>
      <name val="Calibri"/>
      <family val="2"/>
      <scheme val="minor"/>
    </font>
    <font>
      <b/>
      <sz val="16"/>
      <color rgb="FFFF0000"/>
      <name val="Calibri Light"/>
      <family val="2"/>
      <scheme val="major"/>
    </font>
    <font>
      <b/>
      <sz val="12"/>
      <color rgb="FFFF0000"/>
      <name val="Calibri"/>
      <family val="2"/>
      <scheme val="minor"/>
    </font>
    <font>
      <b/>
      <sz val="12"/>
      <color theme="1"/>
      <name val="Calibri"/>
      <family val="2"/>
      <scheme val="minor"/>
    </font>
    <font>
      <b/>
      <sz val="12"/>
      <color indexed="8"/>
      <name val="Calibri"/>
      <family val="2"/>
    </font>
    <font>
      <sz val="12"/>
      <color indexed="8"/>
      <name val="Calibri"/>
      <family val="2"/>
    </font>
    <font>
      <sz val="12"/>
      <name val="Calibri"/>
      <family val="2"/>
    </font>
    <font>
      <sz val="7"/>
      <color indexed="8"/>
      <name val="Times New Roman"/>
      <family val="1"/>
    </font>
    <font>
      <sz val="12"/>
      <color theme="1"/>
      <name val="Calibri"/>
      <family val="2"/>
    </font>
    <font>
      <b/>
      <sz val="18"/>
      <color theme="0"/>
      <name val="Arial"/>
      <family val="2"/>
    </font>
    <font>
      <b/>
      <sz val="12"/>
      <color theme="0"/>
      <name val="Arial"/>
      <family val="2"/>
    </font>
    <font>
      <b/>
      <sz val="18"/>
      <name val="Arial"/>
      <family val="2"/>
    </font>
    <font>
      <b/>
      <sz val="12"/>
      <color rgb="FF00AB4E"/>
      <name val="Arial"/>
      <family val="2"/>
    </font>
    <font>
      <b/>
      <sz val="16"/>
      <name val="Arial"/>
      <family val="2"/>
    </font>
    <font>
      <b/>
      <sz val="14"/>
      <color rgb="FFFFFFFF"/>
      <name val="Arial"/>
      <family val="2"/>
    </font>
    <font>
      <b/>
      <sz val="11"/>
      <color rgb="FFFFFFFF"/>
      <name val="Arial"/>
      <family val="2"/>
    </font>
    <font>
      <sz val="10"/>
      <name val="Arial"/>
      <family val="2"/>
    </font>
    <font>
      <b/>
      <sz val="10"/>
      <name val="Arial"/>
      <family val="2"/>
    </font>
    <font>
      <b/>
      <sz val="10"/>
      <color theme="1"/>
      <name val="Arial"/>
      <family val="2"/>
    </font>
    <font>
      <b/>
      <sz val="16"/>
      <color rgb="FF000000"/>
      <name val="Arial"/>
      <family val="2"/>
    </font>
    <font>
      <b/>
      <sz val="12"/>
      <name val="Arial"/>
      <family val="2"/>
    </font>
    <font>
      <sz val="11"/>
      <color rgb="FF00B050"/>
      <name val="Arial"/>
      <family val="2"/>
    </font>
    <font>
      <sz val="10"/>
      <color theme="1"/>
      <name val="Symbol"/>
      <family val="1"/>
      <charset val="2"/>
    </font>
    <font>
      <sz val="12"/>
      <color rgb="FFFF0000"/>
      <name val="Calibri"/>
      <family val="2"/>
    </font>
    <font>
      <sz val="10"/>
      <color rgb="FF808080"/>
      <name val="Arial"/>
      <family val="2"/>
    </font>
    <font>
      <sz val="10"/>
      <color rgb="FFFF0000"/>
      <name val="Arial"/>
      <family val="2"/>
    </font>
    <font>
      <sz val="11"/>
      <color theme="1"/>
      <name val="Symbol"/>
      <family val="1"/>
      <charset val="2"/>
    </font>
    <font>
      <b/>
      <sz val="7"/>
      <color indexed="8"/>
      <name val="Times New Roman"/>
      <family val="1"/>
    </font>
    <font>
      <b/>
      <sz val="9"/>
      <color rgb="FF000000"/>
      <name val="Arial"/>
      <family val="2"/>
    </font>
    <font>
      <sz val="9"/>
      <color theme="1"/>
      <name val="Arial"/>
      <family val="2"/>
    </font>
    <font>
      <sz val="9"/>
      <color rgb="FF000000"/>
      <name val="Arial"/>
      <family val="2"/>
    </font>
    <font>
      <sz val="10"/>
      <color indexed="8"/>
      <name val="Arial"/>
      <family val="2"/>
    </font>
    <font>
      <b/>
      <sz val="10"/>
      <color indexed="8"/>
      <name val="Arial"/>
      <family val="2"/>
    </font>
    <font>
      <sz val="12"/>
      <color theme="1"/>
      <name val="Calibri"/>
      <family val="2"/>
    </font>
    <font>
      <sz val="12"/>
      <color theme="1"/>
      <name val="Arial"/>
      <family val="2"/>
    </font>
    <font>
      <b/>
      <sz val="11"/>
      <color theme="1"/>
      <name val="Arial"/>
      <family val="2"/>
    </font>
    <font>
      <b/>
      <sz val="11"/>
      <color theme="1"/>
      <name val="Calibri"/>
      <family val="2"/>
      <scheme val="minor"/>
    </font>
    <font>
      <b/>
      <sz val="12"/>
      <color theme="1"/>
      <name val="Calibri"/>
      <family val="2"/>
    </font>
    <font>
      <b/>
      <sz val="11"/>
      <color rgb="FFFF0000"/>
      <name val="Calibri"/>
      <family val="2"/>
      <scheme val="minor"/>
    </font>
    <font>
      <b/>
      <sz val="12"/>
      <color rgb="FF000000"/>
      <name val="Arial"/>
      <family val="2"/>
    </font>
    <font>
      <b/>
      <sz val="10"/>
      <color rgb="FF000000"/>
      <name val="Arial"/>
      <family val="2"/>
    </font>
    <font>
      <sz val="10"/>
      <color rgb="FF00000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00AB4E"/>
        <bgColor indexed="64"/>
      </patternFill>
    </fill>
    <fill>
      <patternFill patternType="solid">
        <fgColor indexed="41"/>
        <bgColor indexed="64"/>
      </patternFill>
    </fill>
  </fills>
  <borders count="4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B050"/>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style="medium">
        <color rgb="FF00B050"/>
      </right>
      <top/>
      <bottom style="medium">
        <color rgb="FF00B050"/>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0"/>
      </right>
      <top style="thin">
        <color theme="1"/>
      </top>
      <bottom/>
      <diagonal/>
    </border>
    <border>
      <left style="thin">
        <color theme="0"/>
      </left>
      <right style="thin">
        <color theme="1"/>
      </right>
      <top style="thin">
        <color theme="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44" fontId="2" fillId="0" borderId="0" applyFont="0" applyFill="0" applyBorder="0" applyAlignment="0" applyProtection="0"/>
  </cellStyleXfs>
  <cellXfs count="148">
    <xf numFmtId="0" fontId="0" fillId="0" borderId="0" xfId="0"/>
    <xf numFmtId="0" fontId="4" fillId="0" borderId="0" xfId="0" applyFont="1" applyProtection="1">
      <protection locked="0"/>
    </xf>
    <xf numFmtId="0" fontId="5" fillId="0" borderId="0" xfId="0" applyFont="1" applyFill="1" applyBorder="1" applyAlignment="1" applyProtection="1">
      <alignment horizontal="center" vertical="center" wrapText="1"/>
      <protection locked="0"/>
    </xf>
    <xf numFmtId="164" fontId="4" fillId="0" borderId="0" xfId="0" applyNumberFormat="1" applyFont="1" applyProtection="1">
      <protection locked="0"/>
    </xf>
    <xf numFmtId="0" fontId="4" fillId="0" borderId="0" xfId="0" applyFont="1" applyAlignment="1" applyProtection="1">
      <alignment horizontal="center"/>
      <protection locked="0"/>
    </xf>
    <xf numFmtId="164" fontId="4" fillId="0" borderId="0" xfId="1" applyNumberFormat="1" applyFont="1" applyProtection="1">
      <protection locked="0"/>
    </xf>
    <xf numFmtId="164" fontId="4" fillId="0" borderId="0" xfId="0" applyNumberFormat="1" applyFont="1" applyAlignment="1" applyProtection="1">
      <alignment horizontal="center"/>
      <protection locked="0"/>
    </xf>
    <xf numFmtId="0" fontId="9" fillId="0" borderId="0" xfId="0" applyFont="1" applyProtection="1">
      <protection locked="0"/>
    </xf>
    <xf numFmtId="0" fontId="10" fillId="0" borderId="0" xfId="0" applyFont="1" applyAlignment="1" applyProtection="1">
      <alignment horizontal="right"/>
      <protection locked="0"/>
    </xf>
    <xf numFmtId="0" fontId="5" fillId="0" borderId="22" xfId="0" applyFont="1" applyFill="1" applyBorder="1" applyAlignment="1" applyProtection="1">
      <alignment horizontal="center" vertical="center" wrapText="1"/>
      <protection locked="0"/>
    </xf>
    <xf numFmtId="164" fontId="5" fillId="0" borderId="22" xfId="0" applyNumberFormat="1" applyFont="1" applyFill="1" applyBorder="1" applyAlignment="1" applyProtection="1">
      <alignment horizontal="center" vertical="center" wrapText="1"/>
      <protection locked="0"/>
    </xf>
    <xf numFmtId="164" fontId="5" fillId="0" borderId="22" xfId="1" applyNumberFormat="1" applyFont="1" applyFill="1" applyBorder="1" applyAlignment="1" applyProtection="1">
      <alignment horizontal="center" vertical="center" wrapText="1"/>
      <protection locked="0"/>
    </xf>
    <xf numFmtId="0" fontId="4" fillId="0" borderId="22" xfId="0" applyFont="1" applyBorder="1" applyProtection="1">
      <protection locked="0"/>
    </xf>
    <xf numFmtId="0" fontId="6" fillId="0" borderId="22" xfId="0" applyFont="1" applyFill="1" applyBorder="1" applyAlignment="1" applyProtection="1">
      <alignment horizontal="center" vertical="center" wrapText="1"/>
      <protection locked="0"/>
    </xf>
    <xf numFmtId="164" fontId="6" fillId="0" borderId="22" xfId="0" applyNumberFormat="1" applyFont="1" applyFill="1" applyBorder="1" applyAlignment="1" applyProtection="1">
      <alignment horizontal="center" vertical="center" wrapText="1"/>
      <protection locked="0"/>
    </xf>
    <xf numFmtId="164" fontId="4" fillId="0" borderId="22" xfId="0" applyNumberFormat="1" applyFont="1" applyBorder="1" applyProtection="1">
      <protection locked="0"/>
    </xf>
    <xf numFmtId="0" fontId="4" fillId="0" borderId="22" xfId="0" applyFont="1" applyBorder="1" applyAlignment="1" applyProtection="1">
      <alignment horizontal="center"/>
      <protection locked="0"/>
    </xf>
    <xf numFmtId="164" fontId="6" fillId="0" borderId="22" xfId="1" applyNumberFormat="1" applyFont="1" applyFill="1" applyBorder="1" applyAlignment="1" applyProtection="1">
      <alignment horizontal="center" vertical="center" wrapText="1"/>
      <protection locked="0"/>
    </xf>
    <xf numFmtId="0" fontId="6" fillId="0" borderId="22" xfId="0" applyFont="1" applyFill="1" applyBorder="1" applyAlignment="1" applyProtection="1">
      <alignment horizontal="left" vertical="center" wrapText="1"/>
    </xf>
    <xf numFmtId="0" fontId="4" fillId="0" borderId="22" xfId="0" applyFont="1" applyBorder="1" applyProtection="1"/>
    <xf numFmtId="0" fontId="4" fillId="0" borderId="22" xfId="0" applyFont="1" applyBorder="1" applyAlignment="1" applyProtection="1">
      <alignment horizontal="left"/>
    </xf>
    <xf numFmtId="0" fontId="3" fillId="0" borderId="22" xfId="0" applyFont="1" applyFill="1" applyBorder="1" applyAlignment="1">
      <alignment horizontal="center" vertical="center" wrapText="1"/>
    </xf>
    <xf numFmtId="0" fontId="0" fillId="0" borderId="22" xfId="0" applyBorder="1"/>
    <xf numFmtId="0" fontId="15" fillId="0" borderId="0" xfId="0" applyFont="1" applyAlignment="1">
      <alignment horizontal="left" vertical="center"/>
    </xf>
    <xf numFmtId="0" fontId="15" fillId="0" borderId="0" xfId="0" applyFont="1" applyAlignment="1"/>
    <xf numFmtId="0" fontId="15" fillId="0" borderId="0" xfId="0" applyFont="1"/>
    <xf numFmtId="0" fontId="16" fillId="3" borderId="13" xfId="0" applyFont="1" applyFill="1" applyBorder="1" applyAlignment="1">
      <alignment vertical="center"/>
    </xf>
    <xf numFmtId="0" fontId="16" fillId="3" borderId="14" xfId="0" applyFont="1" applyFill="1" applyBorder="1" applyAlignment="1">
      <alignment vertical="center"/>
    </xf>
    <xf numFmtId="0" fontId="17" fillId="3" borderId="15" xfId="0" applyFont="1" applyFill="1" applyBorder="1" applyAlignment="1">
      <alignment vertical="center"/>
    </xf>
    <xf numFmtId="0" fontId="16" fillId="3" borderId="16" xfId="0" applyFont="1" applyFill="1" applyBorder="1" applyAlignment="1">
      <alignment vertical="center"/>
    </xf>
    <xf numFmtId="0" fontId="19" fillId="0" borderId="0" xfId="0" applyFont="1" applyAlignment="1">
      <alignment horizontal="left" vertical="center"/>
    </xf>
    <xf numFmtId="0" fontId="20" fillId="0" borderId="0" xfId="0" applyFont="1" applyAlignment="1">
      <alignment horizontal="left" vertical="center"/>
    </xf>
    <xf numFmtId="0" fontId="21" fillId="3" borderId="17" xfId="0" applyFont="1" applyFill="1" applyBorder="1" applyAlignment="1">
      <alignment horizontal="left" vertical="center"/>
    </xf>
    <xf numFmtId="0" fontId="21" fillId="3" borderId="18" xfId="0" applyFont="1" applyFill="1" applyBorder="1" applyAlignment="1">
      <alignment horizontal="left" vertical="center"/>
    </xf>
    <xf numFmtId="0" fontId="22" fillId="2" borderId="1" xfId="0" applyFont="1" applyFill="1" applyBorder="1" applyAlignment="1">
      <alignment horizontal="left" vertical="center"/>
    </xf>
    <xf numFmtId="0" fontId="22" fillId="2" borderId="2" xfId="0" applyFont="1" applyFill="1" applyBorder="1" applyAlignment="1">
      <alignment horizontal="left" vertical="center"/>
    </xf>
    <xf numFmtId="0" fontId="23" fillId="2" borderId="3" xfId="0" applyFont="1" applyFill="1" applyBorder="1" applyAlignment="1">
      <alignment horizontal="left" vertical="center"/>
    </xf>
    <xf numFmtId="0" fontId="23" fillId="2" borderId="4" xfId="0" applyFont="1" applyFill="1" applyBorder="1" applyAlignment="1">
      <alignment horizontal="left" vertical="center"/>
    </xf>
    <xf numFmtId="0" fontId="24" fillId="2" borderId="3" xfId="0" applyFont="1" applyFill="1" applyBorder="1" applyAlignment="1">
      <alignment horizontal="center" vertical="center"/>
    </xf>
    <xf numFmtId="0" fontId="25" fillId="2" borderId="3" xfId="0" applyFont="1" applyFill="1" applyBorder="1" applyAlignment="1">
      <alignment horizontal="center"/>
    </xf>
    <xf numFmtId="0" fontId="26" fillId="2" borderId="3" xfId="0" applyFont="1" applyFill="1" applyBorder="1" applyAlignment="1">
      <alignment vertical="center"/>
    </xf>
    <xf numFmtId="0" fontId="18" fillId="2" borderId="4" xfId="0" applyFont="1" applyFill="1" applyBorder="1" applyAlignment="1">
      <alignment horizontal="left" vertical="center"/>
    </xf>
    <xf numFmtId="0" fontId="27" fillId="0" borderId="0" xfId="0" applyFont="1" applyAlignment="1">
      <alignment horizontal="left" vertical="center"/>
    </xf>
    <xf numFmtId="0" fontId="28" fillId="0" borderId="0" xfId="0" applyFont="1" applyAlignment="1"/>
    <xf numFmtId="0" fontId="25" fillId="0" borderId="0" xfId="0" applyFont="1" applyAlignment="1">
      <alignment horizontal="left" vertical="center"/>
    </xf>
    <xf numFmtId="0" fontId="23" fillId="0" borderId="0" xfId="0" applyFont="1" applyBorder="1" applyAlignment="1">
      <alignment horizontal="left" vertical="top" wrapText="1"/>
    </xf>
    <xf numFmtId="0" fontId="15" fillId="0" borderId="0" xfId="0" applyFont="1" applyAlignment="1">
      <alignment vertical="center"/>
    </xf>
    <xf numFmtId="0" fontId="29" fillId="0" borderId="0" xfId="0" applyFont="1" applyAlignment="1">
      <alignment horizontal="left" vertical="top"/>
    </xf>
    <xf numFmtId="0" fontId="32" fillId="0" borderId="0" xfId="0" applyFont="1" applyAlignment="1">
      <alignment horizontal="left" vertical="center"/>
    </xf>
    <xf numFmtId="0" fontId="25" fillId="0" borderId="0" xfId="0" applyFont="1" applyAlignment="1">
      <alignment horizontal="left" vertical="top"/>
    </xf>
    <xf numFmtId="0" fontId="31" fillId="0" borderId="0" xfId="0" applyFont="1" applyAlignment="1">
      <alignment horizontal="left" vertical="top"/>
    </xf>
    <xf numFmtId="0" fontId="33" fillId="0" borderId="0" xfId="0" applyFont="1" applyAlignment="1">
      <alignment horizontal="left" vertical="center"/>
    </xf>
    <xf numFmtId="0" fontId="29" fillId="0" borderId="0" xfId="0" applyFont="1" applyAlignment="1">
      <alignment horizontal="left" vertical="center"/>
    </xf>
    <xf numFmtId="0" fontId="34" fillId="0" borderId="0" xfId="0" applyFont="1" applyAlignment="1">
      <alignment horizontal="left" vertical="center"/>
    </xf>
    <xf numFmtId="0" fontId="31" fillId="0" borderId="0" xfId="0" applyFont="1" applyAlignment="1">
      <alignment horizontal="left" vertical="center"/>
    </xf>
    <xf numFmtId="0" fontId="35" fillId="0" borderId="21" xfId="0" applyFont="1" applyBorder="1" applyAlignment="1">
      <alignment vertical="center"/>
    </xf>
    <xf numFmtId="0" fontId="36" fillId="0" borderId="21" xfId="0" applyFont="1" applyBorder="1" applyAlignment="1"/>
    <xf numFmtId="0" fontId="37" fillId="0" borderId="21" xfId="0" applyFont="1" applyBorder="1" applyAlignment="1">
      <alignment vertical="center"/>
    </xf>
    <xf numFmtId="0" fontId="40" fillId="0" borderId="0" xfId="0" applyFont="1"/>
    <xf numFmtId="0" fontId="23" fillId="0" borderId="0" xfId="0" applyFont="1" applyAlignment="1">
      <alignment vertical="center" wrapText="1"/>
    </xf>
    <xf numFmtId="0" fontId="13" fillId="0" borderId="0" xfId="0" applyFont="1"/>
    <xf numFmtId="0" fontId="23" fillId="0" borderId="0" xfId="0" applyFont="1" applyAlignment="1">
      <alignment horizontal="left" vertical="center" wrapText="1"/>
    </xf>
    <xf numFmtId="0" fontId="23" fillId="0" borderId="0" xfId="0" applyFont="1" applyAlignment="1"/>
    <xf numFmtId="0" fontId="23" fillId="0" borderId="0" xfId="0" applyFont="1" applyAlignment="1">
      <alignment wrapText="1"/>
    </xf>
    <xf numFmtId="0" fontId="0" fillId="0" borderId="0" xfId="0" applyAlignment="1"/>
    <xf numFmtId="0" fontId="23" fillId="0" borderId="0" xfId="0" applyFont="1" applyAlignment="1">
      <alignment vertical="top" wrapText="1"/>
    </xf>
    <xf numFmtId="0" fontId="31" fillId="0" borderId="0" xfId="0" applyFont="1" applyAlignment="1">
      <alignment horizontal="right"/>
    </xf>
    <xf numFmtId="0" fontId="31" fillId="0" borderId="0" xfId="0" applyFont="1" applyAlignment="1">
      <alignment horizontal="right" vertical="center"/>
    </xf>
    <xf numFmtId="0" fontId="0" fillId="0" borderId="0" xfId="0" applyAlignment="1">
      <alignment horizontal="left" vertical="center"/>
    </xf>
    <xf numFmtId="0" fontId="43" fillId="0" borderId="0" xfId="0" applyFont="1" applyProtection="1"/>
    <xf numFmtId="0" fontId="0" fillId="0" borderId="0" xfId="0" applyProtection="1"/>
    <xf numFmtId="0" fontId="0" fillId="0" borderId="0" xfId="0" applyFont="1" applyProtection="1"/>
    <xf numFmtId="165" fontId="0" fillId="0" borderId="0" xfId="0" applyNumberFormat="1" applyProtection="1"/>
    <xf numFmtId="165" fontId="44" fillId="0" borderId="26" xfId="0" applyNumberFormat="1" applyFont="1" applyBorder="1" applyProtection="1"/>
    <xf numFmtId="165" fontId="0" fillId="0" borderId="27" xfId="0" applyNumberFormat="1" applyBorder="1" applyAlignment="1" applyProtection="1">
      <alignment horizontal="right"/>
    </xf>
    <xf numFmtId="165" fontId="0" fillId="0" borderId="28" xfId="0" applyNumberFormat="1" applyBorder="1" applyAlignment="1" applyProtection="1">
      <alignment horizontal="right"/>
    </xf>
    <xf numFmtId="165" fontId="0" fillId="0" borderId="29" xfId="0" applyNumberFormat="1" applyBorder="1" applyProtection="1"/>
    <xf numFmtId="1" fontId="0" fillId="0" borderId="30" xfId="0" applyNumberFormat="1" applyBorder="1" applyProtection="1"/>
    <xf numFmtId="1" fontId="0" fillId="0" borderId="31" xfId="0" applyNumberFormat="1" applyBorder="1" applyProtection="1"/>
    <xf numFmtId="1" fontId="0" fillId="4" borderId="30" xfId="0" applyNumberFormat="1" applyFill="1" applyBorder="1" applyProtection="1"/>
    <xf numFmtId="1" fontId="0" fillId="4" borderId="31" xfId="0" applyNumberFormat="1" applyFill="1" applyBorder="1" applyProtection="1"/>
    <xf numFmtId="3" fontId="0" fillId="0" borderId="0" xfId="0" applyNumberFormat="1" applyProtection="1"/>
    <xf numFmtId="165" fontId="0" fillId="0" borderId="29" xfId="0" applyNumberFormat="1" applyFont="1" applyBorder="1" applyProtection="1"/>
    <xf numFmtId="1" fontId="0" fillId="4" borderId="32" xfId="0" applyNumberFormat="1" applyFill="1" applyBorder="1" applyProtection="1"/>
    <xf numFmtId="1" fontId="0" fillId="4" borderId="33" xfId="0" applyNumberFormat="1" applyFill="1" applyBorder="1" applyProtection="1"/>
    <xf numFmtId="1" fontId="0" fillId="0" borderId="32" xfId="0" applyNumberFormat="1" applyBorder="1" applyProtection="1"/>
    <xf numFmtId="1" fontId="0" fillId="0" borderId="34" xfId="0" applyNumberFormat="1" applyBorder="1" applyProtection="1"/>
    <xf numFmtId="1" fontId="0" fillId="4" borderId="34" xfId="0" applyNumberFormat="1" applyFill="1" applyBorder="1" applyProtection="1"/>
    <xf numFmtId="1" fontId="0" fillId="4" borderId="35" xfId="0" applyNumberFormat="1" applyFill="1" applyBorder="1" applyProtection="1"/>
    <xf numFmtId="0" fontId="45" fillId="0" borderId="25" xfId="0" applyFont="1" applyBorder="1" applyProtection="1"/>
    <xf numFmtId="0" fontId="31" fillId="0" borderId="0" xfId="0" applyFont="1" applyAlignment="1">
      <alignment horizontal="right" vertical="top"/>
    </xf>
    <xf numFmtId="0" fontId="46" fillId="0" borderId="21" xfId="0" applyFont="1" applyBorder="1"/>
    <xf numFmtId="0" fontId="47" fillId="0" borderId="21" xfId="0" applyFont="1" applyBorder="1"/>
    <xf numFmtId="0" fontId="48" fillId="0" borderId="21" xfId="0" applyFont="1" applyBorder="1"/>
    <xf numFmtId="0" fontId="29" fillId="0" borderId="0" xfId="0" applyFont="1" applyAlignment="1">
      <alignment horizontal="left" vertical="center" indent="4"/>
    </xf>
    <xf numFmtId="0" fontId="2" fillId="0" borderId="0" xfId="0" applyFont="1" applyAlignment="1">
      <alignment horizontal="left" vertical="center"/>
    </xf>
    <xf numFmtId="0" fontId="2" fillId="0" borderId="0" xfId="0" applyFont="1" applyAlignment="1"/>
    <xf numFmtId="0" fontId="1" fillId="2" borderId="4" xfId="0" applyFont="1" applyFill="1" applyBorder="1" applyAlignment="1">
      <alignment horizontal="left" vertical="center"/>
    </xf>
    <xf numFmtId="0" fontId="1" fillId="2" borderId="3" xfId="0" applyFont="1" applyFill="1" applyBorder="1" applyAlignment="1"/>
    <xf numFmtId="0" fontId="1" fillId="2" borderId="3" xfId="0" applyFont="1" applyFill="1" applyBorder="1" applyAlignment="1">
      <alignment horizontal="left" vertical="center"/>
    </xf>
    <xf numFmtId="0" fontId="1" fillId="2" borderId="4" xfId="0" applyFont="1" applyFill="1" applyBorder="1" applyAlignment="1">
      <alignment vertical="center"/>
    </xf>
    <xf numFmtId="0" fontId="2" fillId="0" borderId="0" xfId="0" applyFont="1"/>
    <xf numFmtId="0" fontId="1" fillId="2" borderId="3" xfId="0" applyFont="1" applyFill="1" applyBorder="1" applyAlignment="1">
      <alignment vertical="center"/>
    </xf>
    <xf numFmtId="0" fontId="1" fillId="2" borderId="4" xfId="0" applyFont="1" applyFill="1" applyBorder="1" applyAlignment="1">
      <alignment wrapText="1"/>
    </xf>
    <xf numFmtId="0" fontId="1" fillId="2" borderId="5" xfId="0" applyFont="1" applyFill="1" applyBorder="1" applyAlignment="1"/>
    <xf numFmtId="0" fontId="1" fillId="2" borderId="6" xfId="0" applyFont="1" applyFill="1" applyBorder="1" applyAlignment="1"/>
    <xf numFmtId="0" fontId="1" fillId="0" borderId="0" xfId="0" applyFont="1" applyAlignment="1">
      <alignment horizontal="left" vertical="center"/>
    </xf>
    <xf numFmtId="0" fontId="1" fillId="0" borderId="0" xfId="0" applyFont="1" applyAlignment="1">
      <alignment horizontal="left" vertical="top" wrapText="1"/>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alignment horizontal="left" vertical="top"/>
    </xf>
    <xf numFmtId="0" fontId="2" fillId="0" borderId="0" xfId="0" applyFont="1" applyBorder="1"/>
    <xf numFmtId="0" fontId="1" fillId="0" borderId="0" xfId="0" applyFont="1" applyBorder="1" applyAlignment="1">
      <alignment horizontal="left" vertical="top"/>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center" wrapText="1"/>
    </xf>
    <xf numFmtId="0" fontId="1" fillId="0" borderId="0" xfId="0" applyFont="1" applyAlignment="1">
      <alignment horizontal="left" vertical="center" indent="6"/>
    </xf>
    <xf numFmtId="0" fontId="1" fillId="0" borderId="0" xfId="0" applyFont="1" applyAlignment="1">
      <alignment horizontal="left" vertical="center" wrapText="1" indent="4"/>
    </xf>
    <xf numFmtId="0" fontId="1" fillId="0" borderId="21" xfId="0" applyFont="1" applyBorder="1" applyAlignment="1"/>
    <xf numFmtId="0" fontId="2" fillId="0" borderId="22" xfId="0" applyFont="1" applyBorder="1"/>
    <xf numFmtId="0" fontId="1" fillId="0" borderId="36" xfId="0" applyFont="1" applyBorder="1" applyAlignment="1">
      <alignment horizontal="left" vertical="top" wrapText="1"/>
    </xf>
    <xf numFmtId="0" fontId="1" fillId="0" borderId="37" xfId="0" applyFont="1" applyBorder="1" applyAlignment="1">
      <alignment horizontal="left" vertical="top" wrapText="1"/>
    </xf>
    <xf numFmtId="0" fontId="46" fillId="0" borderId="38" xfId="0" applyFont="1" applyBorder="1" applyAlignment="1">
      <alignment horizontal="left" vertical="center"/>
    </xf>
    <xf numFmtId="0" fontId="46" fillId="0" borderId="39" xfId="0" applyFont="1" applyBorder="1" applyAlignment="1">
      <alignment horizontal="left" vertical="center"/>
    </xf>
    <xf numFmtId="0" fontId="1" fillId="0" borderId="0" xfId="0" applyFont="1" applyAlignment="1">
      <alignment horizontal="left" vertical="top" wrapText="1"/>
    </xf>
    <xf numFmtId="0" fontId="18" fillId="2" borderId="19" xfId="0" applyFont="1" applyFill="1" applyBorder="1" applyAlignment="1">
      <alignment vertical="top" wrapText="1"/>
    </xf>
    <xf numFmtId="0" fontId="18" fillId="2" borderId="20" xfId="0" applyFont="1" applyFill="1" applyBorder="1" applyAlignment="1">
      <alignment vertical="top" wrapText="1"/>
    </xf>
    <xf numFmtId="0" fontId="23" fillId="0" borderId="0" xfId="0" applyFont="1" applyAlignment="1">
      <alignment horizontal="left" vertical="top" wrapText="1"/>
    </xf>
    <xf numFmtId="0" fontId="23" fillId="0" borderId="0" xfId="0" applyFont="1" applyAlignment="1">
      <alignment horizontal="left" vertical="top"/>
    </xf>
    <xf numFmtId="0" fontId="1" fillId="0" borderId="0" xfId="0" applyFont="1" applyAlignment="1">
      <alignment horizontal="left" vertical="center"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30" fillId="0" borderId="0" xfId="0" applyFont="1" applyAlignment="1">
      <alignment horizontal="left" wrapText="1"/>
    </xf>
    <xf numFmtId="0" fontId="7" fillId="2" borderId="22" xfId="0" applyFont="1" applyFill="1" applyBorder="1" applyAlignment="1" applyProtection="1">
      <alignment horizontal="center" vertical="center"/>
      <protection locked="0"/>
    </xf>
    <xf numFmtId="0" fontId="8" fillId="2" borderId="22" xfId="0" applyFont="1" applyFill="1" applyBorder="1" applyAlignment="1">
      <alignment horizontal="center" vertical="center"/>
    </xf>
    <xf numFmtId="0" fontId="8" fillId="2" borderId="22" xfId="0" applyFont="1" applyFill="1" applyBorder="1" applyAlignment="1">
      <alignment horizontal="left" vertical="center" indent="2"/>
    </xf>
    <xf numFmtId="165" fontId="10" fillId="0" borderId="23" xfId="0" applyNumberFormat="1" applyFont="1" applyBorder="1" applyAlignment="1" applyProtection="1">
      <alignment horizontal="center"/>
    </xf>
    <xf numFmtId="165" fontId="10" fillId="0" borderId="24" xfId="0" applyNumberFormat="1" applyFont="1" applyBorder="1" applyAlignment="1" applyProtection="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0</xdr:rowOff>
    </xdr:from>
    <xdr:to>
      <xdr:col>6</xdr:col>
      <xdr:colOff>561975</xdr:colOff>
      <xdr:row>1</xdr:row>
      <xdr:rowOff>9525</xdr:rowOff>
    </xdr:to>
    <xdr:pic>
      <xdr:nvPicPr>
        <xdr:cNvPr id="1038" name="Picture 3">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8763000" y="0"/>
          <a:ext cx="26098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85725</xdr:rowOff>
    </xdr:from>
    <xdr:to>
      <xdr:col>2</xdr:col>
      <xdr:colOff>657225</xdr:colOff>
      <xdr:row>0</xdr:row>
      <xdr:rowOff>809625</xdr:rowOff>
    </xdr:to>
    <xdr:pic>
      <xdr:nvPicPr>
        <xdr:cNvPr id="4" name="Picture 6" descr="Description: Description: AAT Logo RGB">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5800" y="85725"/>
          <a:ext cx="10572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38100</xdr:colOff>
      <xdr:row>44</xdr:row>
      <xdr:rowOff>66675</xdr:rowOff>
    </xdr:from>
    <xdr:to>
      <xdr:col>2</xdr:col>
      <xdr:colOff>7639050</xdr:colOff>
      <xdr:row>44</xdr:row>
      <xdr:rowOff>66675</xdr:rowOff>
    </xdr:to>
    <xdr:cxnSp macro="">
      <xdr:nvCxnSpPr>
        <xdr:cNvPr id="14" name="Straight Connector 13">
          <a:extLst>
            <a:ext uri="{FF2B5EF4-FFF2-40B4-BE49-F238E27FC236}">
              <a16:creationId xmlns:a16="http://schemas.microsoft.com/office/drawing/2014/main" id="{00000000-0008-0000-0000-00000E000000}"/>
            </a:ext>
          </a:extLst>
        </xdr:cNvPr>
        <xdr:cNvCxnSpPr/>
      </xdr:nvCxnSpPr>
      <xdr:spPr>
        <a:xfrm>
          <a:off x="723900" y="12096750"/>
          <a:ext cx="8001000"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666750</xdr:colOff>
      <xdr:row>51</xdr:row>
      <xdr:rowOff>123825</xdr:rowOff>
    </xdr:from>
    <xdr:to>
      <xdr:col>2</xdr:col>
      <xdr:colOff>7581900</xdr:colOff>
      <xdr:row>51</xdr:row>
      <xdr:rowOff>123825</xdr:rowOff>
    </xdr:to>
    <xdr:cxnSp macro="">
      <xdr:nvCxnSpPr>
        <xdr:cNvPr id="16" name="Straight Connector 15">
          <a:extLst>
            <a:ext uri="{FF2B5EF4-FFF2-40B4-BE49-F238E27FC236}">
              <a16:creationId xmlns:a16="http://schemas.microsoft.com/office/drawing/2014/main" id="{00000000-0008-0000-0000-000010000000}"/>
            </a:ext>
          </a:extLst>
        </xdr:cNvPr>
        <xdr:cNvCxnSpPr/>
      </xdr:nvCxnSpPr>
      <xdr:spPr>
        <a:xfrm>
          <a:off x="666750" y="14468475"/>
          <a:ext cx="8001000"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58</xdr:row>
      <xdr:rowOff>95250</xdr:rowOff>
    </xdr:from>
    <xdr:to>
      <xdr:col>2</xdr:col>
      <xdr:colOff>7610475</xdr:colOff>
      <xdr:row>58</xdr:row>
      <xdr:rowOff>95250</xdr:rowOff>
    </xdr:to>
    <xdr:cxnSp macro="">
      <xdr:nvCxnSpPr>
        <xdr:cNvPr id="17" name="Straight Connector 16">
          <a:extLst>
            <a:ext uri="{FF2B5EF4-FFF2-40B4-BE49-F238E27FC236}">
              <a16:creationId xmlns:a16="http://schemas.microsoft.com/office/drawing/2014/main" id="{00000000-0008-0000-0000-000011000000}"/>
            </a:ext>
          </a:extLst>
        </xdr:cNvPr>
        <xdr:cNvCxnSpPr/>
      </xdr:nvCxnSpPr>
      <xdr:spPr>
        <a:xfrm>
          <a:off x="695325" y="15773400"/>
          <a:ext cx="8001000"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69</xdr:row>
      <xdr:rowOff>38100</xdr:rowOff>
    </xdr:from>
    <xdr:to>
      <xdr:col>2</xdr:col>
      <xdr:colOff>7724775</xdr:colOff>
      <xdr:row>69</xdr:row>
      <xdr:rowOff>38100</xdr:rowOff>
    </xdr:to>
    <xdr:cxnSp macro="">
      <xdr:nvCxnSpPr>
        <xdr:cNvPr id="8" name="Straight Connector 7">
          <a:extLst>
            <a:ext uri="{FF2B5EF4-FFF2-40B4-BE49-F238E27FC236}">
              <a16:creationId xmlns:a16="http://schemas.microsoft.com/office/drawing/2014/main" id="{00000000-0008-0000-0000-000008000000}"/>
            </a:ext>
          </a:extLst>
        </xdr:cNvPr>
        <xdr:cNvCxnSpPr/>
      </xdr:nvCxnSpPr>
      <xdr:spPr>
        <a:xfrm>
          <a:off x="790575" y="18202275"/>
          <a:ext cx="8001000"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75</xdr:row>
      <xdr:rowOff>0</xdr:rowOff>
    </xdr:from>
    <xdr:to>
      <xdr:col>2</xdr:col>
      <xdr:colOff>7696200</xdr:colOff>
      <xdr:row>75</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62000" y="19907250"/>
          <a:ext cx="8001000"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78</xdr:row>
      <xdr:rowOff>0</xdr:rowOff>
    </xdr:from>
    <xdr:to>
      <xdr:col>2</xdr:col>
      <xdr:colOff>590413</xdr:colOff>
      <xdr:row>81</xdr:row>
      <xdr:rowOff>101904</xdr:rowOff>
    </xdr:to>
    <xdr:pic>
      <xdr:nvPicPr>
        <xdr:cNvPr id="10" name="Picture 9" descr="Description: Description: AAT Logo RGB">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6750" y="20802600"/>
          <a:ext cx="990463" cy="701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5819775</xdr:colOff>
      <xdr:row>78</xdr:row>
      <xdr:rowOff>85725</xdr:rowOff>
    </xdr:from>
    <xdr:to>
      <xdr:col>4</xdr:col>
      <xdr:colOff>27071</xdr:colOff>
      <xdr:row>113</xdr:row>
      <xdr:rowOff>115804</xdr:rowOff>
    </xdr:to>
    <xdr:sp macro="" textlink="">
      <xdr:nvSpPr>
        <xdr:cNvPr id="11" name="Rectangle 10">
          <a:extLst>
            <a:ext uri="{FF2B5EF4-FFF2-40B4-BE49-F238E27FC236}">
              <a16:creationId xmlns:a16="http://schemas.microsoft.com/office/drawing/2014/main" id="{00000000-0008-0000-0000-00000B000000}"/>
            </a:ext>
          </a:extLst>
        </xdr:cNvPr>
        <xdr:cNvSpPr>
          <a:spLocks noChangeArrowheads="1"/>
        </xdr:cNvSpPr>
      </xdr:nvSpPr>
      <xdr:spPr bwMode="auto">
        <a:xfrm>
          <a:off x="6905625" y="20888325"/>
          <a:ext cx="2846471" cy="7030954"/>
        </a:xfrm>
        <a:prstGeom prst="rect">
          <a:avLst/>
        </a:prstGeom>
        <a:solidFill>
          <a:srgbClr val="00AB4E"/>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47625</xdr:colOff>
      <xdr:row>109</xdr:row>
      <xdr:rowOff>133350</xdr:rowOff>
    </xdr:from>
    <xdr:to>
      <xdr:col>2</xdr:col>
      <xdr:colOff>628650</xdr:colOff>
      <xdr:row>113</xdr:row>
      <xdr:rowOff>47625</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102870</xdr:colOff>
      <xdr:row>1</xdr:row>
      <xdr:rowOff>146685</xdr:rowOff>
    </xdr:from>
    <xdr:to>
      <xdr:col>14</xdr:col>
      <xdr:colOff>45720</xdr:colOff>
      <xdr:row>5</xdr:row>
      <xdr:rowOff>45720</xdr:rowOff>
    </xdr:to>
    <xdr:pic>
      <xdr:nvPicPr>
        <xdr:cNvPr id="2061" name="Picture 1">
          <a:extLst>
            <a:ext uri="{FF2B5EF4-FFF2-40B4-BE49-F238E27FC236}">
              <a16:creationId xmlns:a16="http://schemas.microsoft.com/office/drawing/2014/main" id="{00000000-0008-0000-0100-00000D0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10488930" y="413385"/>
          <a:ext cx="2594610" cy="889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626745</xdr:colOff>
      <xdr:row>0</xdr:row>
      <xdr:rowOff>0</xdr:rowOff>
    </xdr:from>
    <xdr:to>
      <xdr:col>9</xdr:col>
      <xdr:colOff>508635</xdr:colOff>
      <xdr:row>4</xdr:row>
      <xdr:rowOff>28575</xdr:rowOff>
    </xdr:to>
    <xdr:pic>
      <xdr:nvPicPr>
        <xdr:cNvPr id="3085" name="Picture 1">
          <a:extLst>
            <a:ext uri="{FF2B5EF4-FFF2-40B4-BE49-F238E27FC236}">
              <a16:creationId xmlns:a16="http://schemas.microsoft.com/office/drawing/2014/main" id="{00000000-0008-0000-0200-00000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6829425" y="0"/>
          <a:ext cx="2564130" cy="889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626745</xdr:colOff>
      <xdr:row>0</xdr:row>
      <xdr:rowOff>0</xdr:rowOff>
    </xdr:from>
    <xdr:to>
      <xdr:col>9</xdr:col>
      <xdr:colOff>493395</xdr:colOff>
      <xdr:row>4</xdr:row>
      <xdr:rowOff>28575</xdr:rowOff>
    </xdr:to>
    <xdr:pic>
      <xdr:nvPicPr>
        <xdr:cNvPr id="4109" name="Picture 1">
          <a:extLst>
            <a:ext uri="{FF2B5EF4-FFF2-40B4-BE49-F238E27FC236}">
              <a16:creationId xmlns:a16="http://schemas.microsoft.com/office/drawing/2014/main" id="{00000000-0008-0000-0300-00000D1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6684645" y="0"/>
          <a:ext cx="2548890" cy="889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7620</xdr:colOff>
      <xdr:row>0</xdr:row>
      <xdr:rowOff>0</xdr:rowOff>
    </xdr:from>
    <xdr:to>
      <xdr:col>9</xdr:col>
      <xdr:colOff>544830</xdr:colOff>
      <xdr:row>4</xdr:row>
      <xdr:rowOff>28575</xdr:rowOff>
    </xdr:to>
    <xdr:pic>
      <xdr:nvPicPr>
        <xdr:cNvPr id="5133" name="Picture 1">
          <a:extLst>
            <a:ext uri="{FF2B5EF4-FFF2-40B4-BE49-F238E27FC236}">
              <a16:creationId xmlns:a16="http://schemas.microsoft.com/office/drawing/2014/main" id="{00000000-0008-0000-0400-00000D1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6766560" y="0"/>
          <a:ext cx="2548890" cy="889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0</xdr:colOff>
      <xdr:row>0</xdr:row>
      <xdr:rowOff>114300</xdr:rowOff>
    </xdr:from>
    <xdr:to>
      <xdr:col>17</xdr:col>
      <xdr:colOff>476250</xdr:colOff>
      <xdr:row>5</xdr:row>
      <xdr:rowOff>1588</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2130" b="4070"/>
        <a:stretch>
          <a:fillRect/>
        </a:stretch>
      </xdr:blipFill>
      <xdr:spPr bwMode="auto">
        <a:xfrm>
          <a:off x="14508480" y="114300"/>
          <a:ext cx="259461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962P2069S1C45T1_1" connectionId="1" xr16:uid="{1EE1C9F7-B4D3-4A4E-B7A4-54D6EEEB4FE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J108"/>
  <sheetViews>
    <sheetView showGridLines="0" tabSelected="1" topLeftCell="A44" zoomScaleNormal="100" workbookViewId="0"/>
  </sheetViews>
  <sheetFormatPr defaultColWidth="8.75" defaultRowHeight="15.75" x14ac:dyDescent="0.25"/>
  <cols>
    <col min="1" max="1" width="8.75" style="25"/>
    <col min="2" max="2" width="5.25" style="23" customWidth="1"/>
    <col min="3" max="3" width="102.5" style="24" customWidth="1"/>
    <col min="4" max="16384" width="8.75" style="25"/>
  </cols>
  <sheetData>
    <row r="1" spans="2:3" ht="69.75" customHeight="1" x14ac:dyDescent="0.25">
      <c r="B1" s="95"/>
      <c r="C1" s="96"/>
    </row>
    <row r="2" spans="2:3" ht="35.25" customHeight="1" x14ac:dyDescent="0.25">
      <c r="B2" s="26" t="s">
        <v>0</v>
      </c>
      <c r="C2" s="27"/>
    </row>
    <row r="3" spans="2:3" ht="19.5" customHeight="1" x14ac:dyDescent="0.25">
      <c r="B3" s="28" t="s">
        <v>1</v>
      </c>
      <c r="C3" s="29"/>
    </row>
    <row r="4" spans="2:3" ht="75" customHeight="1" x14ac:dyDescent="0.25">
      <c r="B4" s="131" t="s">
        <v>2</v>
      </c>
      <c r="C4" s="132"/>
    </row>
    <row r="5" spans="2:3" ht="9.75" customHeight="1" x14ac:dyDescent="0.25">
      <c r="B5" s="30"/>
      <c r="C5" s="96"/>
    </row>
    <row r="6" spans="2:3" ht="20.25" x14ac:dyDescent="0.25">
      <c r="B6" s="31" t="s">
        <v>3</v>
      </c>
      <c r="C6" s="96"/>
    </row>
    <row r="7" spans="2:3" ht="10.5" customHeight="1" x14ac:dyDescent="0.25">
      <c r="B7" s="31"/>
      <c r="C7" s="96"/>
    </row>
    <row r="8" spans="2:3" ht="18" x14ac:dyDescent="0.25">
      <c r="B8" s="32" t="s">
        <v>4</v>
      </c>
      <c r="C8" s="33"/>
    </row>
    <row r="9" spans="2:3" ht="14.25" customHeight="1" x14ac:dyDescent="0.25">
      <c r="B9" s="34"/>
      <c r="C9" s="35"/>
    </row>
    <row r="10" spans="2:3" x14ac:dyDescent="0.25">
      <c r="B10" s="36" t="s">
        <v>5</v>
      </c>
      <c r="C10" s="37"/>
    </row>
    <row r="11" spans="2:3" x14ac:dyDescent="0.25">
      <c r="B11" s="38" t="s">
        <v>6</v>
      </c>
      <c r="C11" s="37" t="s">
        <v>7</v>
      </c>
    </row>
    <row r="12" spans="2:3" x14ac:dyDescent="0.25">
      <c r="B12" s="38" t="s">
        <v>6</v>
      </c>
      <c r="C12" s="37" t="s">
        <v>8</v>
      </c>
    </row>
    <row r="13" spans="2:3" x14ac:dyDescent="0.25">
      <c r="B13" s="38" t="s">
        <v>6</v>
      </c>
      <c r="C13" s="37" t="s">
        <v>9</v>
      </c>
    </row>
    <row r="14" spans="2:3" x14ac:dyDescent="0.25">
      <c r="B14" s="39" t="s">
        <v>6</v>
      </c>
      <c r="C14" s="97" t="s">
        <v>10</v>
      </c>
    </row>
    <row r="15" spans="2:3" x14ac:dyDescent="0.25">
      <c r="B15" s="98"/>
      <c r="C15" s="97"/>
    </row>
    <row r="16" spans="2:3" x14ac:dyDescent="0.25">
      <c r="B16" s="99" t="s">
        <v>11</v>
      </c>
      <c r="C16" s="97"/>
    </row>
    <row r="17" spans="2:5" x14ac:dyDescent="0.25">
      <c r="B17" s="38" t="s">
        <v>6</v>
      </c>
      <c r="C17" s="100" t="s">
        <v>12</v>
      </c>
      <c r="D17" s="101"/>
      <c r="E17" s="101"/>
    </row>
    <row r="18" spans="2:5" x14ac:dyDescent="0.25">
      <c r="B18" s="38" t="s">
        <v>6</v>
      </c>
      <c r="C18" s="37" t="s">
        <v>13</v>
      </c>
      <c r="D18" s="101"/>
      <c r="E18" s="101"/>
    </row>
    <row r="19" spans="2:5" ht="16.5" customHeight="1" x14ac:dyDescent="0.25">
      <c r="B19" s="40"/>
      <c r="C19" s="41"/>
      <c r="D19" s="101"/>
      <c r="E19" s="101"/>
    </row>
    <row r="20" spans="2:5" ht="23.25" x14ac:dyDescent="0.25">
      <c r="B20" s="102" t="s">
        <v>14</v>
      </c>
      <c r="C20" s="41"/>
      <c r="D20" s="101"/>
      <c r="E20" s="101"/>
    </row>
    <row r="21" spans="2:5" ht="26.25" x14ac:dyDescent="0.25">
      <c r="B21" s="38" t="s">
        <v>6</v>
      </c>
      <c r="C21" s="103" t="s">
        <v>15</v>
      </c>
      <c r="D21" s="101"/>
      <c r="E21" s="101"/>
    </row>
    <row r="22" spans="2:5" ht="11.25" customHeight="1" x14ac:dyDescent="0.25">
      <c r="B22" s="104"/>
      <c r="C22" s="105"/>
      <c r="D22" s="101"/>
      <c r="E22" s="101"/>
    </row>
    <row r="23" spans="2:5" x14ac:dyDescent="0.25">
      <c r="B23" s="42"/>
      <c r="C23" s="43"/>
      <c r="D23" s="101"/>
      <c r="E23" s="101"/>
    </row>
    <row r="24" spans="2:5" ht="9" customHeight="1" x14ac:dyDescent="0.25">
      <c r="B24" s="95"/>
      <c r="C24" s="96"/>
      <c r="D24" s="101"/>
      <c r="E24" s="101"/>
    </row>
    <row r="25" spans="2:5" x14ac:dyDescent="0.25">
      <c r="B25" s="30" t="s">
        <v>16</v>
      </c>
      <c r="C25" s="96"/>
      <c r="D25" s="101"/>
      <c r="E25" s="101"/>
    </row>
    <row r="26" spans="2:5" ht="8.25" customHeight="1" x14ac:dyDescent="0.25">
      <c r="B26" s="30"/>
      <c r="C26" s="96"/>
      <c r="D26" s="101"/>
      <c r="E26" s="101"/>
    </row>
    <row r="27" spans="2:5" x14ac:dyDescent="0.25">
      <c r="B27" s="44" t="s">
        <v>17</v>
      </c>
      <c r="C27" s="96"/>
      <c r="D27" s="101"/>
      <c r="E27" s="101"/>
    </row>
    <row r="28" spans="2:5" ht="32.25" customHeight="1" x14ac:dyDescent="0.25">
      <c r="B28" s="135" t="s">
        <v>18</v>
      </c>
      <c r="C28" s="135"/>
      <c r="D28" s="106"/>
      <c r="E28" s="106"/>
    </row>
    <row r="29" spans="2:5" ht="29.25" customHeight="1" x14ac:dyDescent="0.25">
      <c r="B29" s="130" t="s">
        <v>19</v>
      </c>
      <c r="C29" s="130"/>
      <c r="D29" s="130"/>
      <c r="E29" s="130"/>
    </row>
    <row r="30" spans="2:5" x14ac:dyDescent="0.25">
      <c r="B30" s="106"/>
      <c r="C30" s="96"/>
      <c r="D30" s="101"/>
      <c r="E30" s="101"/>
    </row>
    <row r="31" spans="2:5" x14ac:dyDescent="0.25">
      <c r="B31" s="44" t="s">
        <v>20</v>
      </c>
      <c r="C31" s="96"/>
      <c r="D31" s="101"/>
      <c r="E31" s="101"/>
    </row>
    <row r="32" spans="2:5" ht="39.75" customHeight="1" x14ac:dyDescent="0.25">
      <c r="B32" s="130" t="s">
        <v>21</v>
      </c>
      <c r="C32" s="130"/>
      <c r="D32" s="107"/>
      <c r="E32" s="107"/>
    </row>
    <row r="33" spans="2:10" ht="12.75" customHeight="1" x14ac:dyDescent="0.25">
      <c r="B33" s="107"/>
      <c r="C33" s="107"/>
      <c r="D33" s="107"/>
      <c r="E33" s="107"/>
      <c r="F33" s="101"/>
      <c r="G33" s="101"/>
      <c r="H33" s="101"/>
      <c r="I33" s="101"/>
      <c r="J33" s="101"/>
    </row>
    <row r="34" spans="2:10" ht="15" customHeight="1" x14ac:dyDescent="0.25">
      <c r="B34" s="106" t="s">
        <v>22</v>
      </c>
      <c r="C34" s="96"/>
      <c r="D34" s="101"/>
      <c r="E34" s="101"/>
      <c r="F34" s="101"/>
      <c r="G34" s="101"/>
      <c r="H34" s="101"/>
      <c r="I34" s="101"/>
      <c r="J34" s="101"/>
    </row>
    <row r="35" spans="2:10" ht="16.5" thickBot="1" x14ac:dyDescent="0.3">
      <c r="B35" s="106"/>
      <c r="C35" s="96"/>
      <c r="D35" s="101"/>
      <c r="E35" s="101"/>
      <c r="F35" s="101"/>
      <c r="G35" s="101"/>
      <c r="H35" s="101"/>
      <c r="I35" s="101"/>
      <c r="J35" s="101"/>
    </row>
    <row r="36" spans="2:10" ht="27.75" customHeight="1" x14ac:dyDescent="0.25">
      <c r="B36" s="136" t="s">
        <v>23</v>
      </c>
      <c r="C36" s="137"/>
      <c r="D36" s="45"/>
      <c r="E36" s="45"/>
      <c r="F36" s="101"/>
      <c r="G36" s="101"/>
      <c r="H36" s="101"/>
      <c r="I36" s="101"/>
      <c r="J36" s="101"/>
    </row>
    <row r="37" spans="2:10" s="46" customFormat="1" x14ac:dyDescent="0.25">
      <c r="B37" s="138" t="s">
        <v>24</v>
      </c>
      <c r="C37" s="139"/>
      <c r="D37" s="108"/>
      <c r="E37" s="109"/>
      <c r="F37" s="110"/>
      <c r="G37" s="110"/>
      <c r="H37" s="110"/>
      <c r="I37" s="110"/>
      <c r="J37" s="110"/>
    </row>
    <row r="38" spans="2:10" ht="16.5" thickBot="1" x14ac:dyDescent="0.3">
      <c r="B38" s="140" t="s">
        <v>25</v>
      </c>
      <c r="C38" s="141"/>
      <c r="D38" s="111"/>
      <c r="E38" s="112"/>
      <c r="F38" s="101"/>
      <c r="G38" s="101"/>
      <c r="H38" s="101"/>
      <c r="I38" s="101"/>
      <c r="J38" s="101"/>
    </row>
    <row r="39" spans="2:10" x14ac:dyDescent="0.25">
      <c r="B39" s="113"/>
      <c r="C39" s="113"/>
      <c r="D39" s="111"/>
      <c r="E39" s="112"/>
      <c r="F39" s="101"/>
      <c r="G39" s="101"/>
      <c r="H39" s="101"/>
      <c r="I39" s="101"/>
      <c r="J39" s="101"/>
    </row>
    <row r="40" spans="2:10" ht="15.75" customHeight="1" x14ac:dyDescent="0.25">
      <c r="B40" s="44" t="s">
        <v>26</v>
      </c>
      <c r="C40" s="106"/>
      <c r="D40" s="101"/>
      <c r="E40" s="101"/>
      <c r="F40" s="101"/>
      <c r="G40" s="101"/>
      <c r="H40" s="101"/>
      <c r="I40" s="101"/>
      <c r="J40" s="101"/>
    </row>
    <row r="41" spans="2:10" ht="31.5" customHeight="1" x14ac:dyDescent="0.25">
      <c r="B41" s="49" t="s">
        <v>27</v>
      </c>
      <c r="C41" s="59" t="s">
        <v>28</v>
      </c>
      <c r="D41" s="114"/>
      <c r="E41" s="114"/>
      <c r="F41" s="101"/>
      <c r="G41" s="101"/>
      <c r="H41" s="101"/>
      <c r="I41" s="101"/>
      <c r="J41" s="101"/>
    </row>
    <row r="42" spans="2:10" ht="25.5" customHeight="1" x14ac:dyDescent="0.25">
      <c r="B42" s="47"/>
      <c r="C42" s="107" t="s">
        <v>29</v>
      </c>
      <c r="D42" s="107"/>
      <c r="E42" s="142"/>
      <c r="F42" s="142"/>
      <c r="G42" s="142"/>
      <c r="H42" s="142"/>
      <c r="I42" s="142"/>
      <c r="J42" s="142"/>
    </row>
    <row r="43" spans="2:10" ht="18.600000000000001" customHeight="1" x14ac:dyDescent="0.25">
      <c r="B43" s="47"/>
      <c r="C43" s="115" t="s">
        <v>30</v>
      </c>
      <c r="D43" s="101"/>
      <c r="E43" s="48"/>
      <c r="F43" s="101"/>
      <c r="G43" s="101"/>
      <c r="H43" s="101"/>
      <c r="I43" s="101"/>
      <c r="J43" s="101"/>
    </row>
    <row r="44" spans="2:10" ht="17.45" customHeight="1" x14ac:dyDescent="0.25">
      <c r="B44" s="47"/>
      <c r="C44" s="107" t="s">
        <v>31</v>
      </c>
      <c r="D44" s="66" t="s">
        <v>32</v>
      </c>
      <c r="E44" s="48"/>
      <c r="F44" s="101"/>
      <c r="G44" s="101"/>
      <c r="H44" s="101"/>
      <c r="I44" s="101"/>
      <c r="J44" s="101"/>
    </row>
    <row r="45" spans="2:10" x14ac:dyDescent="0.25">
      <c r="B45" s="106" t="s">
        <v>33</v>
      </c>
      <c r="C45" s="96"/>
      <c r="D45" s="101"/>
      <c r="E45" s="101"/>
      <c r="F45" s="101"/>
      <c r="G45" s="101"/>
      <c r="H45" s="101"/>
      <c r="I45" s="101"/>
      <c r="J45" s="101"/>
    </row>
    <row r="46" spans="2:10" ht="30.6" customHeight="1" x14ac:dyDescent="0.25">
      <c r="B46" s="49" t="s">
        <v>34</v>
      </c>
      <c r="C46" s="133" t="s">
        <v>35</v>
      </c>
      <c r="D46" s="134"/>
      <c r="E46" s="134"/>
      <c r="F46" s="101"/>
      <c r="G46" s="101"/>
      <c r="H46" s="101"/>
      <c r="I46" s="101"/>
      <c r="J46" s="101"/>
    </row>
    <row r="47" spans="2:10" ht="28.9" customHeight="1" x14ac:dyDescent="0.25">
      <c r="B47" s="49"/>
      <c r="C47" s="107" t="s">
        <v>36</v>
      </c>
      <c r="D47" s="116"/>
      <c r="E47" s="116"/>
      <c r="F47" s="101"/>
      <c r="G47" s="101"/>
      <c r="H47" s="101"/>
      <c r="I47" s="101"/>
      <c r="J47" s="101"/>
    </row>
    <row r="48" spans="2:10" ht="17.25" customHeight="1" x14ac:dyDescent="0.25">
      <c r="B48" s="49"/>
      <c r="C48" s="61" t="s">
        <v>37</v>
      </c>
      <c r="D48" s="116"/>
      <c r="E48" s="116"/>
      <c r="F48" s="101"/>
      <c r="G48" s="101"/>
      <c r="H48" s="101"/>
      <c r="I48" s="101"/>
      <c r="J48" s="101"/>
    </row>
    <row r="49" spans="1:5" x14ac:dyDescent="0.25">
      <c r="A49" s="101"/>
      <c r="B49" s="51"/>
      <c r="C49" s="117" t="s">
        <v>38</v>
      </c>
      <c r="D49" s="118"/>
      <c r="E49" s="118"/>
    </row>
    <row r="50" spans="1:5" x14ac:dyDescent="0.25">
      <c r="A50" s="101"/>
      <c r="B50" s="52"/>
      <c r="C50" s="117" t="s">
        <v>39</v>
      </c>
      <c r="D50" s="118"/>
      <c r="E50" s="118"/>
    </row>
    <row r="51" spans="1:5" x14ac:dyDescent="0.25">
      <c r="A51" s="101"/>
      <c r="B51" s="52"/>
      <c r="C51" s="117" t="s">
        <v>40</v>
      </c>
      <c r="D51" s="90" t="s">
        <v>41</v>
      </c>
      <c r="E51" s="50"/>
    </row>
    <row r="52" spans="1:5" x14ac:dyDescent="0.25">
      <c r="A52" s="101"/>
      <c r="B52" s="52"/>
      <c r="C52" s="117"/>
      <c r="D52" s="118"/>
      <c r="E52" s="118"/>
    </row>
    <row r="53" spans="1:5" ht="26.25" customHeight="1" x14ac:dyDescent="0.25">
      <c r="A53" s="101"/>
      <c r="B53" s="49" t="s">
        <v>42</v>
      </c>
      <c r="C53" s="59" t="s">
        <v>43</v>
      </c>
      <c r="D53" s="118"/>
      <c r="E53" s="118"/>
    </row>
    <row r="54" spans="1:5" x14ac:dyDescent="0.25">
      <c r="A54" s="101"/>
      <c r="B54" s="53" t="s">
        <v>44</v>
      </c>
      <c r="C54" s="117" t="s">
        <v>45</v>
      </c>
      <c r="D54" s="101"/>
      <c r="E54" s="101"/>
    </row>
    <row r="55" spans="1:5" x14ac:dyDescent="0.25">
      <c r="A55" s="101"/>
      <c r="B55" s="52"/>
      <c r="C55" s="62" t="s">
        <v>46</v>
      </c>
      <c r="D55" s="101"/>
      <c r="E55" s="101"/>
    </row>
    <row r="56" spans="1:5" x14ac:dyDescent="0.25">
      <c r="A56" s="101"/>
      <c r="B56" s="52"/>
      <c r="C56" s="62" t="s">
        <v>47</v>
      </c>
      <c r="D56" s="101"/>
      <c r="E56" s="101"/>
    </row>
    <row r="57" spans="1:5" x14ac:dyDescent="0.25">
      <c r="A57" s="101"/>
      <c r="B57" s="52"/>
      <c r="C57" s="62" t="s">
        <v>48</v>
      </c>
      <c r="D57" s="101"/>
      <c r="E57" s="101"/>
    </row>
    <row r="58" spans="1:5" ht="29.25" x14ac:dyDescent="0.25">
      <c r="A58" s="101"/>
      <c r="B58" s="52"/>
      <c r="C58" s="63" t="s">
        <v>49</v>
      </c>
      <c r="D58" s="67" t="s">
        <v>50</v>
      </c>
      <c r="E58" s="48"/>
    </row>
    <row r="59" spans="1:5" x14ac:dyDescent="0.25">
      <c r="A59" s="101"/>
      <c r="B59" s="106"/>
      <c r="C59" s="117"/>
      <c r="D59" s="101"/>
      <c r="E59" s="101"/>
    </row>
    <row r="60" spans="1:5" customFormat="1" x14ac:dyDescent="0.25">
      <c r="B60" s="114" t="s">
        <v>51</v>
      </c>
      <c r="E60" s="64"/>
    </row>
    <row r="61" spans="1:5" customFormat="1" x14ac:dyDescent="0.25">
      <c r="B61" s="49"/>
      <c r="C61" s="119"/>
      <c r="D61" s="65"/>
      <c r="E61" s="66"/>
    </row>
    <row r="62" spans="1:5" customFormat="1" ht="28.5" customHeight="1" x14ac:dyDescent="0.25">
      <c r="A62" s="118"/>
      <c r="B62" s="49" t="s">
        <v>52</v>
      </c>
      <c r="C62" s="130" t="s">
        <v>53</v>
      </c>
      <c r="D62" s="130"/>
      <c r="E62" s="130"/>
    </row>
    <row r="63" spans="1:5" customFormat="1" ht="15" customHeight="1" x14ac:dyDescent="0.25">
      <c r="A63" s="118"/>
      <c r="B63" s="106"/>
      <c r="C63" s="106" t="s">
        <v>54</v>
      </c>
      <c r="D63" s="120"/>
      <c r="E63" s="120"/>
    </row>
    <row r="64" spans="1:5" customFormat="1" ht="15" customHeight="1" x14ac:dyDescent="0.25">
      <c r="A64" s="118"/>
      <c r="B64" s="106"/>
      <c r="C64" s="106" t="s">
        <v>55</v>
      </c>
      <c r="D64" s="119"/>
      <c r="E64" s="117"/>
    </row>
    <row r="65" spans="1:5" customFormat="1" ht="25.5" x14ac:dyDescent="0.25">
      <c r="A65" s="118"/>
      <c r="B65" s="106"/>
      <c r="C65" s="61" t="s">
        <v>56</v>
      </c>
      <c r="D65" s="118"/>
      <c r="E65" s="54"/>
    </row>
    <row r="66" spans="1:5" customFormat="1" ht="28.5" customHeight="1" x14ac:dyDescent="0.25">
      <c r="A66" s="118"/>
      <c r="B66" s="106"/>
      <c r="C66" s="121" t="s">
        <v>57</v>
      </c>
      <c r="D66" s="118"/>
      <c r="E66" s="117"/>
    </row>
    <row r="67" spans="1:5" customFormat="1" ht="27" customHeight="1" x14ac:dyDescent="0.25">
      <c r="A67" s="118"/>
      <c r="B67" s="106"/>
      <c r="C67" s="121" t="s">
        <v>58</v>
      </c>
      <c r="D67" s="118"/>
      <c r="E67" s="50"/>
    </row>
    <row r="68" spans="1:5" customFormat="1" ht="24.75" customHeight="1" x14ac:dyDescent="0.25">
      <c r="A68" s="118"/>
      <c r="B68" s="106"/>
      <c r="C68" s="121" t="s">
        <v>59</v>
      </c>
      <c r="D68" s="120"/>
      <c r="E68" s="66"/>
    </row>
    <row r="69" spans="1:5" customFormat="1" ht="29.25" customHeight="1" x14ac:dyDescent="0.25">
      <c r="A69" s="118"/>
      <c r="B69" s="106"/>
      <c r="C69" s="121" t="s">
        <v>60</v>
      </c>
      <c r="D69" s="66" t="s">
        <v>61</v>
      </c>
      <c r="E69" s="120"/>
    </row>
    <row r="70" spans="1:5" customFormat="1" x14ac:dyDescent="0.25">
      <c r="A70" s="118"/>
      <c r="B70" s="122"/>
      <c r="C70" s="61"/>
      <c r="D70" s="101"/>
      <c r="E70" s="67"/>
    </row>
    <row r="71" spans="1:5" customFormat="1" x14ac:dyDescent="0.25">
      <c r="A71" s="118"/>
      <c r="B71" s="44" t="s">
        <v>62</v>
      </c>
      <c r="C71" s="106" t="s">
        <v>63</v>
      </c>
      <c r="D71" s="117"/>
      <c r="E71" s="117"/>
    </row>
    <row r="72" spans="1:5" customFormat="1" ht="31.5" customHeight="1" x14ac:dyDescent="0.25">
      <c r="A72" s="118"/>
      <c r="B72" s="68"/>
      <c r="C72" s="106" t="s">
        <v>64</v>
      </c>
      <c r="D72" s="117"/>
      <c r="E72" s="117"/>
    </row>
    <row r="73" spans="1:5" customFormat="1" ht="26.25" customHeight="1" x14ac:dyDescent="0.25">
      <c r="A73" s="118"/>
      <c r="B73" s="68"/>
      <c r="C73" s="121" t="s">
        <v>65</v>
      </c>
      <c r="D73" s="117"/>
      <c r="E73" s="117"/>
    </row>
    <row r="74" spans="1:5" customFormat="1" ht="27" customHeight="1" x14ac:dyDescent="0.25">
      <c r="A74" s="118"/>
      <c r="B74" s="68"/>
      <c r="C74" s="106" t="s">
        <v>66</v>
      </c>
      <c r="D74" s="67" t="s">
        <v>32</v>
      </c>
      <c r="E74" s="117"/>
    </row>
    <row r="75" spans="1:5" customFormat="1" ht="21" customHeight="1" x14ac:dyDescent="0.25">
      <c r="A75" s="118"/>
      <c r="B75" s="68"/>
      <c r="C75" s="106"/>
      <c r="D75" s="67"/>
      <c r="E75" s="117"/>
    </row>
    <row r="76" spans="1:5" customFormat="1" ht="21" customHeight="1" thickBot="1" x14ac:dyDescent="0.3">
      <c r="A76" s="118"/>
      <c r="B76" s="68"/>
      <c r="C76" s="106"/>
      <c r="D76" s="67"/>
      <c r="E76" s="117"/>
    </row>
    <row r="77" spans="1:5" customFormat="1" ht="46.5" customHeight="1" thickBot="1" x14ac:dyDescent="0.3">
      <c r="A77" s="101"/>
      <c r="B77" s="126" t="s">
        <v>67</v>
      </c>
      <c r="C77" s="127"/>
      <c r="D77" s="117"/>
      <c r="E77" s="54"/>
    </row>
    <row r="78" spans="1:5" customFormat="1" x14ac:dyDescent="0.25">
      <c r="A78" s="101"/>
      <c r="B78" s="55"/>
      <c r="C78" s="56"/>
      <c r="D78" s="117"/>
      <c r="E78" s="117"/>
    </row>
    <row r="79" spans="1:5" x14ac:dyDescent="0.25">
      <c r="A79" s="101"/>
      <c r="B79" s="57"/>
      <c r="C79" s="56"/>
      <c r="D79" s="101"/>
      <c r="E79" s="101"/>
    </row>
    <row r="80" spans="1:5" x14ac:dyDescent="0.25">
      <c r="A80" s="101"/>
      <c r="B80" s="57"/>
      <c r="C80" s="56"/>
      <c r="D80" s="101"/>
      <c r="E80" s="101"/>
    </row>
    <row r="81" spans="2:3" x14ac:dyDescent="0.25">
      <c r="B81" s="55"/>
      <c r="C81" s="123"/>
    </row>
    <row r="82" spans="2:3" x14ac:dyDescent="0.25">
      <c r="B82" s="55"/>
      <c r="C82" s="56"/>
    </row>
    <row r="83" spans="2:3" x14ac:dyDescent="0.25">
      <c r="B83" s="91" t="s">
        <v>68</v>
      </c>
      <c r="C83" s="124"/>
    </row>
    <row r="84" spans="2:3" x14ac:dyDescent="0.25">
      <c r="B84" s="124"/>
      <c r="C84" s="124"/>
    </row>
    <row r="85" spans="2:3" x14ac:dyDescent="0.25">
      <c r="B85" s="92" t="s">
        <v>69</v>
      </c>
      <c r="C85" s="124"/>
    </row>
    <row r="86" spans="2:3" x14ac:dyDescent="0.25">
      <c r="B86" s="124"/>
      <c r="C86" s="124"/>
    </row>
    <row r="87" spans="2:3" x14ac:dyDescent="0.25">
      <c r="B87" s="124"/>
      <c r="C87" s="124"/>
    </row>
    <row r="88" spans="2:3" x14ac:dyDescent="0.25">
      <c r="B88" s="93" t="s">
        <v>70</v>
      </c>
      <c r="C88" s="124"/>
    </row>
    <row r="89" spans="2:3" x14ac:dyDescent="0.25">
      <c r="B89" s="92" t="s">
        <v>71</v>
      </c>
      <c r="C89" s="124"/>
    </row>
    <row r="90" spans="2:3" x14ac:dyDescent="0.25">
      <c r="B90" s="92" t="s">
        <v>72</v>
      </c>
      <c r="C90" s="124"/>
    </row>
    <row r="91" spans="2:3" x14ac:dyDescent="0.25">
      <c r="B91" s="68"/>
      <c r="C91" s="94"/>
    </row>
    <row r="92" spans="2:3" x14ac:dyDescent="0.25">
      <c r="B92" s="68"/>
      <c r="C92" s="94"/>
    </row>
    <row r="93" spans="2:3" x14ac:dyDescent="0.25">
      <c r="B93" s="128" t="s">
        <v>73</v>
      </c>
      <c r="C93" s="129"/>
    </row>
    <row r="94" spans="2:3" x14ac:dyDescent="0.25">
      <c r="B94" s="55" t="s">
        <v>74</v>
      </c>
      <c r="C94" s="56"/>
    </row>
    <row r="95" spans="2:3" x14ac:dyDescent="0.25">
      <c r="B95" s="55" t="s">
        <v>75</v>
      </c>
      <c r="C95" s="56"/>
    </row>
    <row r="96" spans="2:3" x14ac:dyDescent="0.25">
      <c r="B96" s="57" t="s">
        <v>76</v>
      </c>
      <c r="C96" s="56"/>
    </row>
    <row r="97" spans="2:3" x14ac:dyDescent="0.25">
      <c r="B97" s="57" t="s">
        <v>77</v>
      </c>
      <c r="C97" s="56"/>
    </row>
    <row r="98" spans="2:3" x14ac:dyDescent="0.25">
      <c r="B98" s="55"/>
      <c r="C98" s="56"/>
    </row>
    <row r="99" spans="2:3" x14ac:dyDescent="0.25">
      <c r="B99" s="55" t="s">
        <v>78</v>
      </c>
      <c r="C99" s="56"/>
    </row>
    <row r="100" spans="2:3" x14ac:dyDescent="0.25">
      <c r="B100" s="55"/>
      <c r="C100" s="56"/>
    </row>
    <row r="101" spans="2:3" x14ac:dyDescent="0.25">
      <c r="B101" s="55" t="s">
        <v>79</v>
      </c>
      <c r="C101" s="56"/>
    </row>
    <row r="102" spans="2:3" x14ac:dyDescent="0.25">
      <c r="B102" s="55"/>
      <c r="C102" s="56"/>
    </row>
    <row r="103" spans="2:3" x14ac:dyDescent="0.25">
      <c r="B103" s="55" t="s">
        <v>80</v>
      </c>
      <c r="C103" s="56"/>
    </row>
    <row r="104" spans="2:3" x14ac:dyDescent="0.25">
      <c r="B104" s="55" t="s">
        <v>81</v>
      </c>
      <c r="C104" s="56"/>
    </row>
    <row r="105" spans="2:3" x14ac:dyDescent="0.25">
      <c r="B105" s="55" t="s">
        <v>82</v>
      </c>
      <c r="C105" s="56"/>
    </row>
    <row r="106" spans="2:3" x14ac:dyDescent="0.25">
      <c r="B106" s="55" t="s">
        <v>83</v>
      </c>
      <c r="C106" s="56"/>
    </row>
    <row r="107" spans="2:3" x14ac:dyDescent="0.25">
      <c r="B107" s="55" t="s">
        <v>84</v>
      </c>
      <c r="C107" s="56"/>
    </row>
    <row r="108" spans="2:3" x14ac:dyDescent="0.25">
      <c r="B108" s="55" t="s">
        <v>85</v>
      </c>
      <c r="C108" s="56"/>
    </row>
  </sheetData>
  <mergeCells count="12">
    <mergeCell ref="B77:C77"/>
    <mergeCell ref="B93:C93"/>
    <mergeCell ref="C62:E62"/>
    <mergeCell ref="B4:C4"/>
    <mergeCell ref="B29:E29"/>
    <mergeCell ref="C46:E46"/>
    <mergeCell ref="B28:C28"/>
    <mergeCell ref="B32:C32"/>
    <mergeCell ref="B36:C36"/>
    <mergeCell ref="B37:C37"/>
    <mergeCell ref="B38:C38"/>
    <mergeCell ref="E42:J42"/>
  </mergeCells>
  <pageMargins left="0.7" right="0.7" top="0.75" bottom="0.75" header="0.3" footer="0.3"/>
  <pageSetup paperSize="9" scale="51" orientation="portrait" r:id="rId1"/>
  <headerFooter>
    <oddHeader>&amp;R&amp;"Arial,Bold"&amp;K00B050AAT Advanced Diploma in Accounting
Synoptic assessment – Practice assessment 2 – Task 2.2</oddHeader>
    <oddFooter>&amp;L&amp;"Arial,Regular"Copyright © 2016 AAT
All rights reserved. Reproduction is permitted for personal and educational use only. No part of this content may be reproduced or transmitted for commercial use without the copyright holder’s written consent.</oddFooter>
  </headerFooter>
  <rowBreaks count="1" manualBreakCount="1">
    <brk id="69" max="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8"/>
  <sheetViews>
    <sheetView workbookViewId="0">
      <pane ySplit="2" topLeftCell="A61" activePane="bottomLeft" state="frozen"/>
      <selection pane="bottomLeft" activeCell="D75" sqref="D75"/>
    </sheetView>
  </sheetViews>
  <sheetFormatPr defaultColWidth="8.75" defaultRowHeight="15.75" x14ac:dyDescent="0.25"/>
  <cols>
    <col min="1" max="1" width="36.625" style="1" bestFit="1" customWidth="1"/>
    <col min="2" max="2" width="8.75" style="1"/>
    <col min="3" max="3" width="8.875" style="3" bestFit="1" customWidth="1"/>
    <col min="4" max="4" width="12.375" style="5" bestFit="1" customWidth="1"/>
    <col min="5" max="5" width="18.25" style="4" customWidth="1"/>
    <col min="6" max="6" width="8.75" style="1"/>
    <col min="7" max="7" width="16.75" style="1" customWidth="1"/>
    <col min="8" max="8" width="8.75" style="1"/>
    <col min="9" max="9" width="8.75" style="1" customWidth="1"/>
    <col min="10" max="16384" width="8.75" style="1"/>
  </cols>
  <sheetData>
    <row r="1" spans="1:7" ht="21" x14ac:dyDescent="0.25">
      <c r="A1" s="143" t="s">
        <v>86</v>
      </c>
      <c r="B1" s="143"/>
      <c r="C1" s="143"/>
      <c r="D1" s="143"/>
      <c r="E1" s="143"/>
    </row>
    <row r="2" spans="1:7" ht="31.5" x14ac:dyDescent="0.25">
      <c r="A2" s="9" t="s">
        <v>87</v>
      </c>
      <c r="B2" s="9" t="s">
        <v>88</v>
      </c>
      <c r="C2" s="10" t="s">
        <v>89</v>
      </c>
      <c r="D2" s="11" t="s">
        <v>90</v>
      </c>
      <c r="E2" s="9" t="s">
        <v>91</v>
      </c>
      <c r="G2" s="2" t="s">
        <v>92</v>
      </c>
    </row>
    <row r="3" spans="1:7" x14ac:dyDescent="0.25">
      <c r="A3" s="12" t="s">
        <v>93</v>
      </c>
      <c r="B3" s="13">
        <f>'Store 1'!B3+'Store 2'!B3+'Store 3'!B3</f>
        <v>52</v>
      </c>
      <c r="C3" s="14">
        <v>899</v>
      </c>
      <c r="D3" s="15">
        <f>B3*C3</f>
        <v>46748</v>
      </c>
      <c r="E3" s="16" t="s">
        <v>94</v>
      </c>
      <c r="G3" s="18" t="s">
        <v>95</v>
      </c>
    </row>
    <row r="4" spans="1:7" x14ac:dyDescent="0.25">
      <c r="A4" s="12" t="s">
        <v>96</v>
      </c>
      <c r="B4" s="13">
        <f>'Store 1'!B4+'Store 2'!B4+'Store 3'!B4</f>
        <v>36</v>
      </c>
      <c r="C4" s="14">
        <v>1118</v>
      </c>
      <c r="D4" s="15">
        <f t="shared" ref="D4:D67" si="0">B4*C4</f>
        <v>40248</v>
      </c>
      <c r="E4" s="16" t="s">
        <v>94</v>
      </c>
      <c r="G4" s="18" t="s">
        <v>97</v>
      </c>
    </row>
    <row r="5" spans="1:7" x14ac:dyDescent="0.25">
      <c r="A5" s="12" t="s">
        <v>98</v>
      </c>
      <c r="B5" s="13">
        <f>'Store 1'!B5+'Store 2'!B5+'Store 3'!B5</f>
        <v>60</v>
      </c>
      <c r="C5" s="14">
        <v>276</v>
      </c>
      <c r="D5" s="15">
        <f t="shared" si="0"/>
        <v>16560</v>
      </c>
      <c r="E5" s="16" t="s">
        <v>94</v>
      </c>
      <c r="G5" s="19" t="s">
        <v>99</v>
      </c>
    </row>
    <row r="6" spans="1:7" x14ac:dyDescent="0.25">
      <c r="A6" s="12" t="s">
        <v>100</v>
      </c>
      <c r="B6" s="13">
        <f>'Store 1'!B6+'Store 2'!B6+'Store 3'!B6</f>
        <v>32</v>
      </c>
      <c r="C6" s="14">
        <v>572</v>
      </c>
      <c r="D6" s="15">
        <f t="shared" si="0"/>
        <v>18304</v>
      </c>
      <c r="E6" s="16" t="s">
        <v>94</v>
      </c>
      <c r="G6" s="20" t="s">
        <v>101</v>
      </c>
    </row>
    <row r="7" spans="1:7" x14ac:dyDescent="0.25">
      <c r="A7" s="12" t="s">
        <v>102</v>
      </c>
      <c r="B7" s="13">
        <f>'Store 1'!B7+'Store 2'!B7+'Store 3'!B7</f>
        <v>12</v>
      </c>
      <c r="C7" s="14">
        <v>350</v>
      </c>
      <c r="D7" s="15">
        <f t="shared" si="0"/>
        <v>4200</v>
      </c>
      <c r="E7" s="16" t="s">
        <v>94</v>
      </c>
      <c r="G7" s="20" t="s">
        <v>94</v>
      </c>
    </row>
    <row r="8" spans="1:7" x14ac:dyDescent="0.25">
      <c r="A8" s="12" t="s">
        <v>103</v>
      </c>
      <c r="B8" s="13">
        <f>'Store 1'!B8+'Store 2'!B8+'Store 3'!B8</f>
        <v>21</v>
      </c>
      <c r="C8" s="14">
        <v>268</v>
      </c>
      <c r="D8" s="15">
        <f t="shared" si="0"/>
        <v>5628</v>
      </c>
      <c r="E8" s="16" t="s">
        <v>94</v>
      </c>
      <c r="G8" s="7"/>
    </row>
    <row r="9" spans="1:7" x14ac:dyDescent="0.25">
      <c r="A9" s="12" t="s">
        <v>104</v>
      </c>
      <c r="B9" s="13">
        <f>'Store 1'!B9+'Store 2'!B9+'Store 3'!B9</f>
        <v>9</v>
      </c>
      <c r="C9" s="14">
        <v>230</v>
      </c>
      <c r="D9" s="15">
        <f t="shared" si="0"/>
        <v>2070</v>
      </c>
      <c r="E9" s="16" t="s">
        <v>94</v>
      </c>
      <c r="G9" s="7"/>
    </row>
    <row r="10" spans="1:7" x14ac:dyDescent="0.25">
      <c r="A10" s="12" t="s">
        <v>105</v>
      </c>
      <c r="B10" s="13">
        <f>'Store 1'!B10+'Store 2'!B10+'Store 3'!B10</f>
        <v>14</v>
      </c>
      <c r="C10" s="14">
        <v>258</v>
      </c>
      <c r="D10" s="15">
        <f t="shared" si="0"/>
        <v>3612</v>
      </c>
      <c r="E10" s="16" t="s">
        <v>94</v>
      </c>
      <c r="G10" s="7"/>
    </row>
    <row r="11" spans="1:7" x14ac:dyDescent="0.25">
      <c r="A11" s="12" t="s">
        <v>106</v>
      </c>
      <c r="B11" s="13">
        <f>'Store 1'!B11+'Store 2'!B11+'Store 3'!B11</f>
        <v>80</v>
      </c>
      <c r="C11" s="14">
        <v>2.6</v>
      </c>
      <c r="D11" s="15">
        <f t="shared" si="0"/>
        <v>208</v>
      </c>
      <c r="E11" s="13" t="s">
        <v>95</v>
      </c>
    </row>
    <row r="12" spans="1:7" x14ac:dyDescent="0.25">
      <c r="A12" s="12" t="s">
        <v>107</v>
      </c>
      <c r="B12" s="13">
        <f>'Store 1'!B12+'Store 2'!B12+'Store 3'!B12</f>
        <v>66</v>
      </c>
      <c r="C12" s="14">
        <v>2.5</v>
      </c>
      <c r="D12" s="15">
        <f t="shared" si="0"/>
        <v>165</v>
      </c>
      <c r="E12" s="13" t="s">
        <v>95</v>
      </c>
    </row>
    <row r="13" spans="1:7" x14ac:dyDescent="0.25">
      <c r="A13" s="12" t="s">
        <v>108</v>
      </c>
      <c r="B13" s="13">
        <f>'Store 1'!B13+'Store 2'!B13+'Store 3'!B13</f>
        <v>121</v>
      </c>
      <c r="C13" s="14">
        <v>2.2000000000000002</v>
      </c>
      <c r="D13" s="15">
        <f t="shared" si="0"/>
        <v>266.20000000000005</v>
      </c>
      <c r="E13" s="13" t="s">
        <v>95</v>
      </c>
      <c r="G13" s="7"/>
    </row>
    <row r="14" spans="1:7" x14ac:dyDescent="0.25">
      <c r="A14" s="12" t="s">
        <v>109</v>
      </c>
      <c r="B14" s="13">
        <f>'Store 1'!B14+'Store 2'!B14+'Store 3'!B14</f>
        <v>78</v>
      </c>
      <c r="C14" s="14">
        <v>2.6</v>
      </c>
      <c r="D14" s="15">
        <f t="shared" si="0"/>
        <v>202.8</v>
      </c>
      <c r="E14" s="13" t="s">
        <v>95</v>
      </c>
      <c r="G14" s="7"/>
    </row>
    <row r="15" spans="1:7" x14ac:dyDescent="0.25">
      <c r="A15" s="12" t="s">
        <v>110</v>
      </c>
      <c r="B15" s="13">
        <f>'Store 1'!B15+'Store 2'!B15+'Store 3'!B15</f>
        <v>85</v>
      </c>
      <c r="C15" s="14">
        <v>2.2000000000000002</v>
      </c>
      <c r="D15" s="15">
        <f t="shared" si="0"/>
        <v>187.00000000000003</v>
      </c>
      <c r="E15" s="13" t="s">
        <v>95</v>
      </c>
      <c r="G15" s="7"/>
    </row>
    <row r="16" spans="1:7" x14ac:dyDescent="0.25">
      <c r="A16" s="12" t="s">
        <v>111</v>
      </c>
      <c r="B16" s="13">
        <f>'Store 1'!B16+'Store 2'!B16+'Store 3'!B16</f>
        <v>57</v>
      </c>
      <c r="C16" s="14">
        <v>2.1</v>
      </c>
      <c r="D16" s="15">
        <f t="shared" si="0"/>
        <v>119.7</v>
      </c>
      <c r="E16" s="13" t="s">
        <v>95</v>
      </c>
      <c r="G16" s="7"/>
    </row>
    <row r="17" spans="1:5" x14ac:dyDescent="0.25">
      <c r="A17" s="12" t="s">
        <v>112</v>
      </c>
      <c r="B17" s="13">
        <f>'Store 1'!B17+'Store 2'!B17+'Store 3'!B17</f>
        <v>119</v>
      </c>
      <c r="C17" s="14">
        <v>2.6</v>
      </c>
      <c r="D17" s="15">
        <f t="shared" si="0"/>
        <v>309.40000000000003</v>
      </c>
      <c r="E17" s="13" t="s">
        <v>95</v>
      </c>
    </row>
    <row r="18" spans="1:5" x14ac:dyDescent="0.25">
      <c r="A18" s="12" t="s">
        <v>113</v>
      </c>
      <c r="B18" s="13">
        <f>'Store 1'!B18+'Store 2'!B18+'Store 3'!B18</f>
        <v>94</v>
      </c>
      <c r="C18" s="14">
        <v>2.5</v>
      </c>
      <c r="D18" s="15">
        <f t="shared" si="0"/>
        <v>235</v>
      </c>
      <c r="E18" s="13" t="s">
        <v>95</v>
      </c>
    </row>
    <row r="19" spans="1:5" x14ac:dyDescent="0.25">
      <c r="A19" s="12" t="s">
        <v>114</v>
      </c>
      <c r="B19" s="13">
        <f>'Store 1'!B19+'Store 2'!B19+'Store 3'!B19</f>
        <v>88</v>
      </c>
      <c r="C19" s="14">
        <v>2.4</v>
      </c>
      <c r="D19" s="15">
        <f t="shared" si="0"/>
        <v>211.2</v>
      </c>
      <c r="E19" s="13" t="s">
        <v>95</v>
      </c>
    </row>
    <row r="20" spans="1:5" x14ac:dyDescent="0.25">
      <c r="A20" s="12" t="s">
        <v>115</v>
      </c>
      <c r="B20" s="13">
        <f>'Store 1'!B20+'Store 2'!B20+'Store 3'!B20</f>
        <v>97</v>
      </c>
      <c r="C20" s="14">
        <v>2.2000000000000002</v>
      </c>
      <c r="D20" s="15">
        <f t="shared" si="0"/>
        <v>213.4</v>
      </c>
      <c r="E20" s="13" t="s">
        <v>95</v>
      </c>
    </row>
    <row r="21" spans="1:5" x14ac:dyDescent="0.25">
      <c r="A21" s="12" t="s">
        <v>116</v>
      </c>
      <c r="B21" s="13">
        <f>'Store 1'!B21+'Store 2'!B21+'Store 3'!B21</f>
        <v>32</v>
      </c>
      <c r="C21" s="14">
        <v>2.9</v>
      </c>
      <c r="D21" s="15">
        <f t="shared" si="0"/>
        <v>92.8</v>
      </c>
      <c r="E21" s="16" t="s">
        <v>99</v>
      </c>
    </row>
    <row r="22" spans="1:5" x14ac:dyDescent="0.25">
      <c r="A22" s="12" t="s">
        <v>117</v>
      </c>
      <c r="B22" s="13">
        <f>'Store 1'!B22+'Store 2'!B22+'Store 3'!B22</f>
        <v>109</v>
      </c>
      <c r="C22" s="14">
        <v>1.9</v>
      </c>
      <c r="D22" s="15">
        <f t="shared" si="0"/>
        <v>207.1</v>
      </c>
      <c r="E22" s="13" t="s">
        <v>95</v>
      </c>
    </row>
    <row r="23" spans="1:5" x14ac:dyDescent="0.25">
      <c r="A23" s="12" t="s">
        <v>118</v>
      </c>
      <c r="B23" s="13">
        <f>'Store 1'!B23+'Store 2'!B23+'Store 3'!B23</f>
        <v>132</v>
      </c>
      <c r="C23" s="17">
        <v>1.8</v>
      </c>
      <c r="D23" s="15">
        <f t="shared" si="0"/>
        <v>237.6</v>
      </c>
      <c r="E23" s="13" t="s">
        <v>95</v>
      </c>
    </row>
    <row r="24" spans="1:5" x14ac:dyDescent="0.25">
      <c r="A24" s="12" t="s">
        <v>119</v>
      </c>
      <c r="B24" s="13">
        <f>'Store 1'!B24+'Store 2'!B24+'Store 3'!B24</f>
        <v>149</v>
      </c>
      <c r="C24" s="14">
        <v>1.7</v>
      </c>
      <c r="D24" s="15">
        <f t="shared" si="0"/>
        <v>253.29999999999998</v>
      </c>
      <c r="E24" s="13" t="s">
        <v>95</v>
      </c>
    </row>
    <row r="25" spans="1:5" x14ac:dyDescent="0.25">
      <c r="A25" s="12" t="s">
        <v>120</v>
      </c>
      <c r="B25" s="13">
        <f>'Store 1'!B25+'Store 2'!B25+'Store 3'!B25</f>
        <v>75</v>
      </c>
      <c r="C25" s="14">
        <v>1.6</v>
      </c>
      <c r="D25" s="15">
        <f t="shared" si="0"/>
        <v>120</v>
      </c>
      <c r="E25" s="13" t="s">
        <v>95</v>
      </c>
    </row>
    <row r="26" spans="1:5" x14ac:dyDescent="0.25">
      <c r="A26" s="12" t="s">
        <v>121</v>
      </c>
      <c r="B26" s="13">
        <f>'Store 1'!B26+'Store 2'!B26+'Store 3'!B26</f>
        <v>56</v>
      </c>
      <c r="C26" s="14">
        <v>2.4</v>
      </c>
      <c r="D26" s="15">
        <f t="shared" si="0"/>
        <v>134.4</v>
      </c>
      <c r="E26" s="13" t="s">
        <v>95</v>
      </c>
    </row>
    <row r="27" spans="1:5" x14ac:dyDescent="0.25">
      <c r="A27" s="12" t="s">
        <v>122</v>
      </c>
      <c r="B27" s="13">
        <f>'Store 1'!B27+'Store 2'!B27+'Store 3'!B27</f>
        <v>92</v>
      </c>
      <c r="C27" s="14">
        <v>2.2000000000000002</v>
      </c>
      <c r="D27" s="15">
        <f t="shared" si="0"/>
        <v>202.4</v>
      </c>
      <c r="E27" s="13" t="s">
        <v>95</v>
      </c>
    </row>
    <row r="28" spans="1:5" x14ac:dyDescent="0.25">
      <c r="A28" s="12" t="s">
        <v>123</v>
      </c>
      <c r="B28" s="13">
        <f>'Store 1'!B28+'Store 2'!B28+'Store 3'!B28</f>
        <v>27</v>
      </c>
      <c r="C28" s="14">
        <v>2.9</v>
      </c>
      <c r="D28" s="15">
        <f t="shared" si="0"/>
        <v>78.3</v>
      </c>
      <c r="E28" s="16" t="s">
        <v>99</v>
      </c>
    </row>
    <row r="29" spans="1:5" x14ac:dyDescent="0.25">
      <c r="A29" s="12" t="s">
        <v>124</v>
      </c>
      <c r="B29" s="13">
        <f>'Store 1'!B29+'Store 2'!B29+'Store 3'!B29</f>
        <v>28</v>
      </c>
      <c r="C29" s="14">
        <v>2.2999999999999998</v>
      </c>
      <c r="D29" s="15">
        <f t="shared" si="0"/>
        <v>64.399999999999991</v>
      </c>
      <c r="E29" s="16" t="s">
        <v>101</v>
      </c>
    </row>
    <row r="30" spans="1:5" x14ac:dyDescent="0.25">
      <c r="A30" s="12" t="s">
        <v>125</v>
      </c>
      <c r="B30" s="13">
        <f>'Store 1'!B30+'Store 2'!B30+'Store 3'!B30</f>
        <v>22</v>
      </c>
      <c r="C30" s="14">
        <v>3.3</v>
      </c>
      <c r="D30" s="15">
        <f t="shared" si="0"/>
        <v>72.599999999999994</v>
      </c>
      <c r="E30" s="16" t="s">
        <v>101</v>
      </c>
    </row>
    <row r="31" spans="1:5" x14ac:dyDescent="0.25">
      <c r="A31" s="12" t="s">
        <v>126</v>
      </c>
      <c r="B31" s="13">
        <f>'Store 1'!B31+'Store 2'!B31+'Store 3'!B31</f>
        <v>25</v>
      </c>
      <c r="C31" s="14">
        <v>3.3</v>
      </c>
      <c r="D31" s="15">
        <f t="shared" si="0"/>
        <v>82.5</v>
      </c>
      <c r="E31" s="16" t="s">
        <v>101</v>
      </c>
    </row>
    <row r="32" spans="1:5" x14ac:dyDescent="0.25">
      <c r="A32" s="12" t="s">
        <v>127</v>
      </c>
      <c r="B32" s="13">
        <f>'Store 1'!B32+'Store 2'!B32+'Store 3'!B32</f>
        <v>21</v>
      </c>
      <c r="C32" s="14">
        <v>3.3</v>
      </c>
      <c r="D32" s="15">
        <f t="shared" si="0"/>
        <v>69.3</v>
      </c>
      <c r="E32" s="16" t="s">
        <v>101</v>
      </c>
    </row>
    <row r="33" spans="1:5" x14ac:dyDescent="0.25">
      <c r="A33" s="12" t="s">
        <v>128</v>
      </c>
      <c r="B33" s="13">
        <f>'Store 1'!B33+'Store 2'!B33+'Store 3'!B33</f>
        <v>3</v>
      </c>
      <c r="C33" s="14">
        <v>480</v>
      </c>
      <c r="D33" s="15">
        <f t="shared" si="0"/>
        <v>1440</v>
      </c>
      <c r="E33" s="16" t="s">
        <v>101</v>
      </c>
    </row>
    <row r="34" spans="1:5" x14ac:dyDescent="0.25">
      <c r="A34" s="12" t="s">
        <v>129</v>
      </c>
      <c r="B34" s="13">
        <f>'Store 1'!B34+'Store 2'!B34+'Store 3'!B34</f>
        <v>3</v>
      </c>
      <c r="C34" s="14">
        <v>396</v>
      </c>
      <c r="D34" s="15">
        <f t="shared" si="0"/>
        <v>1188</v>
      </c>
      <c r="E34" s="16" t="s">
        <v>101</v>
      </c>
    </row>
    <row r="35" spans="1:5" x14ac:dyDescent="0.25">
      <c r="A35" s="12" t="s">
        <v>130</v>
      </c>
      <c r="B35" s="13">
        <f>'Store 1'!B35+'Store 2'!B35+'Store 3'!B35</f>
        <v>79</v>
      </c>
      <c r="C35" s="14">
        <v>1.2</v>
      </c>
      <c r="D35" s="15">
        <f t="shared" si="0"/>
        <v>94.8</v>
      </c>
      <c r="E35" s="13" t="s">
        <v>97</v>
      </c>
    </row>
    <row r="36" spans="1:5" x14ac:dyDescent="0.25">
      <c r="A36" s="12" t="s">
        <v>131</v>
      </c>
      <c r="B36" s="13">
        <f>'Store 1'!B36+'Store 2'!B36+'Store 3'!B36</f>
        <v>39</v>
      </c>
      <c r="C36" s="14">
        <v>1.2</v>
      </c>
      <c r="D36" s="15">
        <f t="shared" si="0"/>
        <v>46.8</v>
      </c>
      <c r="E36" s="13" t="s">
        <v>97</v>
      </c>
    </row>
    <row r="37" spans="1:5" x14ac:dyDescent="0.25">
      <c r="A37" s="12" t="s">
        <v>132</v>
      </c>
      <c r="B37" s="13">
        <f>'Store 1'!B37+'Store 2'!B37+'Store 3'!B37</f>
        <v>138</v>
      </c>
      <c r="C37" s="14">
        <v>1.2</v>
      </c>
      <c r="D37" s="15">
        <f t="shared" si="0"/>
        <v>165.6</v>
      </c>
      <c r="E37" s="13" t="s">
        <v>97</v>
      </c>
    </row>
    <row r="38" spans="1:5" x14ac:dyDescent="0.25">
      <c r="A38" s="12" t="s">
        <v>133</v>
      </c>
      <c r="B38" s="13">
        <f>'Store 1'!B38+'Store 2'!B38+'Store 3'!B38</f>
        <v>63</v>
      </c>
      <c r="C38" s="14">
        <v>2.5</v>
      </c>
      <c r="D38" s="15">
        <f t="shared" si="0"/>
        <v>157.5</v>
      </c>
      <c r="E38" s="13" t="s">
        <v>97</v>
      </c>
    </row>
    <row r="39" spans="1:5" x14ac:dyDescent="0.25">
      <c r="A39" s="12" t="s">
        <v>134</v>
      </c>
      <c r="B39" s="13">
        <f>'Store 1'!B39+'Store 2'!B39+'Store 3'!B39</f>
        <v>71</v>
      </c>
      <c r="C39" s="14">
        <v>2.5</v>
      </c>
      <c r="D39" s="15">
        <f t="shared" si="0"/>
        <v>177.5</v>
      </c>
      <c r="E39" s="13" t="s">
        <v>97</v>
      </c>
    </row>
    <row r="40" spans="1:5" x14ac:dyDescent="0.25">
      <c r="A40" s="12" t="s">
        <v>135</v>
      </c>
      <c r="B40" s="13">
        <f>'Store 1'!B40+'Store 2'!B40+'Store 3'!B40</f>
        <v>45</v>
      </c>
      <c r="C40" s="14">
        <v>2.5</v>
      </c>
      <c r="D40" s="15">
        <f t="shared" si="0"/>
        <v>112.5</v>
      </c>
      <c r="E40" s="13" t="s">
        <v>97</v>
      </c>
    </row>
    <row r="41" spans="1:5" x14ac:dyDescent="0.25">
      <c r="A41" s="12" t="s">
        <v>136</v>
      </c>
      <c r="B41" s="13">
        <f>'Store 1'!B41+'Store 2'!B41+'Store 3'!B41</f>
        <v>28</v>
      </c>
      <c r="C41" s="14">
        <v>0.56000000000000005</v>
      </c>
      <c r="D41" s="15">
        <f t="shared" si="0"/>
        <v>15.680000000000001</v>
      </c>
      <c r="E41" s="16" t="s">
        <v>99</v>
      </c>
    </row>
    <row r="42" spans="1:5" x14ac:dyDescent="0.25">
      <c r="A42" s="12" t="s">
        <v>137</v>
      </c>
      <c r="B42" s="13">
        <f>'Store 1'!B42+'Store 2'!B42+'Store 3'!B42</f>
        <v>40</v>
      </c>
      <c r="C42" s="14">
        <v>0.66</v>
      </c>
      <c r="D42" s="15">
        <f t="shared" si="0"/>
        <v>26.400000000000002</v>
      </c>
      <c r="E42" s="16" t="s">
        <v>99</v>
      </c>
    </row>
    <row r="43" spans="1:5" x14ac:dyDescent="0.25">
      <c r="A43" s="12" t="s">
        <v>138</v>
      </c>
      <c r="B43" s="13">
        <f>'Store 1'!B43+'Store 2'!B43+'Store 3'!B43</f>
        <v>23</v>
      </c>
      <c r="C43" s="14">
        <v>1.8</v>
      </c>
      <c r="D43" s="15">
        <f t="shared" si="0"/>
        <v>41.4</v>
      </c>
      <c r="E43" s="16" t="s">
        <v>99</v>
      </c>
    </row>
    <row r="44" spans="1:5" x14ac:dyDescent="0.25">
      <c r="A44" s="12" t="s">
        <v>139</v>
      </c>
      <c r="B44" s="13">
        <f>'Store 1'!B44+'Store 2'!B44+'Store 3'!B44</f>
        <v>11</v>
      </c>
      <c r="C44" s="14">
        <v>1.8</v>
      </c>
      <c r="D44" s="15">
        <f t="shared" si="0"/>
        <v>19.8</v>
      </c>
      <c r="E44" s="16" t="s">
        <v>99</v>
      </c>
    </row>
    <row r="45" spans="1:5" x14ac:dyDescent="0.25">
      <c r="A45" s="12" t="s">
        <v>140</v>
      </c>
      <c r="B45" s="13">
        <f>'Store 1'!B45+'Store 2'!B45+'Store 3'!B45</f>
        <v>31</v>
      </c>
      <c r="C45" s="14">
        <v>1</v>
      </c>
      <c r="D45" s="15">
        <f t="shared" si="0"/>
        <v>31</v>
      </c>
      <c r="E45" s="16" t="s">
        <v>99</v>
      </c>
    </row>
    <row r="46" spans="1:5" x14ac:dyDescent="0.25">
      <c r="A46" s="12" t="s">
        <v>141</v>
      </c>
      <c r="B46" s="13">
        <f>'Store 1'!B46+'Store 2'!B46+'Store 3'!B46</f>
        <v>33</v>
      </c>
      <c r="C46" s="14">
        <v>98.95</v>
      </c>
      <c r="D46" s="15">
        <f t="shared" si="0"/>
        <v>3265.35</v>
      </c>
      <c r="E46" s="16" t="s">
        <v>94</v>
      </c>
    </row>
    <row r="47" spans="1:5" x14ac:dyDescent="0.25">
      <c r="A47" s="12" t="s">
        <v>142</v>
      </c>
      <c r="B47" s="13">
        <f>'Store 1'!B47+'Store 2'!B47+'Store 3'!B47</f>
        <v>9</v>
      </c>
      <c r="C47" s="14">
        <v>280</v>
      </c>
      <c r="D47" s="15">
        <f t="shared" si="0"/>
        <v>2520</v>
      </c>
      <c r="E47" s="16" t="s">
        <v>94</v>
      </c>
    </row>
    <row r="48" spans="1:5" x14ac:dyDescent="0.25">
      <c r="A48" s="12" t="s">
        <v>143</v>
      </c>
      <c r="B48" s="13">
        <f>'Store 1'!B48+'Store 2'!B48+'Store 3'!B48</f>
        <v>3</v>
      </c>
      <c r="C48" s="14">
        <v>199</v>
      </c>
      <c r="D48" s="15">
        <f t="shared" si="0"/>
        <v>597</v>
      </c>
      <c r="E48" s="16" t="s">
        <v>101</v>
      </c>
    </row>
    <row r="49" spans="1:5" x14ac:dyDescent="0.25">
      <c r="A49" s="12" t="s">
        <v>144</v>
      </c>
      <c r="B49" s="13">
        <f>'Store 1'!B49+'Store 2'!B49+'Store 3'!B49</f>
        <v>4</v>
      </c>
      <c r="C49" s="14">
        <v>259</v>
      </c>
      <c r="D49" s="15">
        <f t="shared" si="0"/>
        <v>1036</v>
      </c>
      <c r="E49" s="16" t="s">
        <v>101</v>
      </c>
    </row>
    <row r="50" spans="1:5" x14ac:dyDescent="0.25">
      <c r="A50" s="12" t="s">
        <v>145</v>
      </c>
      <c r="B50" s="13">
        <f>'Store 1'!B50+'Store 2'!B50+'Store 3'!B50</f>
        <v>4</v>
      </c>
      <c r="C50" s="14">
        <v>1120</v>
      </c>
      <c r="D50" s="15">
        <f t="shared" si="0"/>
        <v>4480</v>
      </c>
      <c r="E50" s="16" t="s">
        <v>101</v>
      </c>
    </row>
    <row r="51" spans="1:5" x14ac:dyDescent="0.25">
      <c r="A51" s="12" t="s">
        <v>146</v>
      </c>
      <c r="B51" s="13">
        <f>'Store 1'!B51+'Store 2'!B51+'Store 3'!B51</f>
        <v>33</v>
      </c>
      <c r="C51" s="14">
        <v>12.5</v>
      </c>
      <c r="D51" s="15">
        <f t="shared" si="0"/>
        <v>412.5</v>
      </c>
      <c r="E51" s="16" t="s">
        <v>101</v>
      </c>
    </row>
    <row r="52" spans="1:5" x14ac:dyDescent="0.25">
      <c r="A52" s="12" t="s">
        <v>147</v>
      </c>
      <c r="B52" s="13">
        <f>'Store 1'!B52+'Store 2'!B52+'Store 3'!B52</f>
        <v>34</v>
      </c>
      <c r="C52" s="14">
        <v>13.8</v>
      </c>
      <c r="D52" s="15">
        <f t="shared" si="0"/>
        <v>469.20000000000005</v>
      </c>
      <c r="E52" s="16" t="s">
        <v>101</v>
      </c>
    </row>
    <row r="53" spans="1:5" x14ac:dyDescent="0.25">
      <c r="A53" s="12" t="s">
        <v>148</v>
      </c>
      <c r="B53" s="13">
        <f>'Store 1'!B53+'Store 2'!B53+'Store 3'!B53</f>
        <v>17</v>
      </c>
      <c r="C53" s="14">
        <v>14.2</v>
      </c>
      <c r="D53" s="15">
        <f t="shared" si="0"/>
        <v>241.39999999999998</v>
      </c>
      <c r="E53" s="16" t="s">
        <v>101</v>
      </c>
    </row>
    <row r="54" spans="1:5" x14ac:dyDescent="0.25">
      <c r="A54" s="12" t="s">
        <v>149</v>
      </c>
      <c r="B54" s="13">
        <f>'Store 1'!B54+'Store 2'!B54+'Store 3'!B54</f>
        <v>5</v>
      </c>
      <c r="C54" s="14">
        <v>658</v>
      </c>
      <c r="D54" s="15">
        <f t="shared" si="0"/>
        <v>3290</v>
      </c>
      <c r="E54" s="16" t="s">
        <v>94</v>
      </c>
    </row>
    <row r="55" spans="1:5" x14ac:dyDescent="0.25">
      <c r="A55" s="12" t="s">
        <v>150</v>
      </c>
      <c r="B55" s="13">
        <f>'Store 1'!B55+'Store 2'!B55+'Store 3'!B55</f>
        <v>16</v>
      </c>
      <c r="C55" s="14">
        <v>680</v>
      </c>
      <c r="D55" s="15">
        <f t="shared" si="0"/>
        <v>10880</v>
      </c>
      <c r="E55" s="16" t="s">
        <v>94</v>
      </c>
    </row>
    <row r="56" spans="1:5" x14ac:dyDescent="0.25">
      <c r="A56" s="12" t="s">
        <v>151</v>
      </c>
      <c r="B56" s="13">
        <f>'Store 1'!B56+'Store 2'!B56+'Store 3'!B56</f>
        <v>123</v>
      </c>
      <c r="C56" s="14">
        <v>2.5</v>
      </c>
      <c r="D56" s="15">
        <f t="shared" si="0"/>
        <v>307.5</v>
      </c>
      <c r="E56" s="16" t="s">
        <v>97</v>
      </c>
    </row>
    <row r="57" spans="1:5" x14ac:dyDescent="0.25">
      <c r="A57" s="12" t="s">
        <v>152</v>
      </c>
      <c r="B57" s="13">
        <f>'Store 1'!B57+'Store 2'!B57+'Store 3'!B57</f>
        <v>38</v>
      </c>
      <c r="C57" s="14">
        <v>0.59</v>
      </c>
      <c r="D57" s="15">
        <f t="shared" si="0"/>
        <v>22.419999999999998</v>
      </c>
      <c r="E57" s="16" t="s">
        <v>97</v>
      </c>
    </row>
    <row r="58" spans="1:5" x14ac:dyDescent="0.25">
      <c r="A58" s="12" t="s">
        <v>153</v>
      </c>
      <c r="B58" s="13">
        <f>'Store 1'!B58+'Store 2'!B58+'Store 3'!B58</f>
        <v>31</v>
      </c>
      <c r="C58" s="14">
        <v>2.4</v>
      </c>
      <c r="D58" s="15">
        <f t="shared" si="0"/>
        <v>74.399999999999991</v>
      </c>
      <c r="E58" s="16" t="s">
        <v>97</v>
      </c>
    </row>
    <row r="59" spans="1:5" x14ac:dyDescent="0.25">
      <c r="A59" s="12" t="s">
        <v>154</v>
      </c>
      <c r="B59" s="13">
        <f>'Store 1'!B59+'Store 2'!B59+'Store 3'!B59</f>
        <v>24</v>
      </c>
      <c r="C59" s="14">
        <v>195</v>
      </c>
      <c r="D59" s="15">
        <f t="shared" si="0"/>
        <v>4680</v>
      </c>
      <c r="E59" s="16" t="s">
        <v>94</v>
      </c>
    </row>
    <row r="60" spans="1:5" x14ac:dyDescent="0.25">
      <c r="A60" s="12" t="s">
        <v>155</v>
      </c>
      <c r="B60" s="13">
        <f>'Store 1'!B60+'Store 2'!B60+'Store 3'!B60</f>
        <v>32</v>
      </c>
      <c r="C60" s="14">
        <v>280</v>
      </c>
      <c r="D60" s="15">
        <f t="shared" si="0"/>
        <v>8960</v>
      </c>
      <c r="E60" s="16" t="s">
        <v>94</v>
      </c>
    </row>
    <row r="61" spans="1:5" x14ac:dyDescent="0.25">
      <c r="A61" s="12" t="s">
        <v>156</v>
      </c>
      <c r="B61" s="13">
        <f>'Store 1'!B61+'Store 2'!B61+'Store 3'!B61</f>
        <v>35</v>
      </c>
      <c r="C61" s="14">
        <v>350</v>
      </c>
      <c r="D61" s="15">
        <f t="shared" si="0"/>
        <v>12250</v>
      </c>
      <c r="E61" s="16" t="s">
        <v>94</v>
      </c>
    </row>
    <row r="62" spans="1:5" x14ac:dyDescent="0.25">
      <c r="A62" s="12" t="s">
        <v>157</v>
      </c>
      <c r="B62" s="13">
        <f>'Store 1'!B62+'Store 2'!B62+'Store 3'!B62</f>
        <v>82</v>
      </c>
      <c r="C62" s="14">
        <v>1.51</v>
      </c>
      <c r="D62" s="15">
        <f t="shared" si="0"/>
        <v>123.82000000000001</v>
      </c>
      <c r="E62" s="16" t="s">
        <v>99</v>
      </c>
    </row>
    <row r="63" spans="1:5" x14ac:dyDescent="0.25">
      <c r="A63" s="12" t="s">
        <v>158</v>
      </c>
      <c r="B63" s="13">
        <f>'Store 1'!B63+'Store 2'!B63+'Store 3'!B63</f>
        <v>105</v>
      </c>
      <c r="C63" s="14">
        <v>1.51</v>
      </c>
      <c r="D63" s="15">
        <f t="shared" si="0"/>
        <v>158.55000000000001</v>
      </c>
      <c r="E63" s="16" t="s">
        <v>99</v>
      </c>
    </row>
    <row r="64" spans="1:5" x14ac:dyDescent="0.25">
      <c r="A64" s="12" t="s">
        <v>159</v>
      </c>
      <c r="B64" s="13">
        <f>'Store 1'!B64+'Store 2'!B64+'Store 3'!B64</f>
        <v>101</v>
      </c>
      <c r="C64" s="14">
        <v>1.98</v>
      </c>
      <c r="D64" s="15">
        <f t="shared" si="0"/>
        <v>199.98</v>
      </c>
      <c r="E64" s="16" t="s">
        <v>99</v>
      </c>
    </row>
    <row r="65" spans="1:5" x14ac:dyDescent="0.25">
      <c r="A65" s="12" t="s">
        <v>160</v>
      </c>
      <c r="B65" s="13">
        <f>'Store 1'!B65+'Store 2'!B65+'Store 3'!B65</f>
        <v>107</v>
      </c>
      <c r="C65" s="14">
        <v>1.98</v>
      </c>
      <c r="D65" s="15">
        <f t="shared" si="0"/>
        <v>211.85999999999999</v>
      </c>
      <c r="E65" s="16" t="s">
        <v>99</v>
      </c>
    </row>
    <row r="66" spans="1:5" x14ac:dyDescent="0.25">
      <c r="A66" s="12" t="s">
        <v>161</v>
      </c>
      <c r="B66" s="13">
        <f>'Store 1'!B66+'Store 2'!B66+'Store 3'!B66</f>
        <v>41</v>
      </c>
      <c r="C66" s="14">
        <v>0.59</v>
      </c>
      <c r="D66" s="15">
        <f t="shared" si="0"/>
        <v>24.189999999999998</v>
      </c>
      <c r="E66" s="16" t="s">
        <v>97</v>
      </c>
    </row>
    <row r="67" spans="1:5" x14ac:dyDescent="0.25">
      <c r="A67" s="12" t="s">
        <v>162</v>
      </c>
      <c r="B67" s="13">
        <f>'Store 1'!B67+'Store 2'!B67+'Store 3'!B67</f>
        <v>61</v>
      </c>
      <c r="C67" s="14">
        <v>0.59</v>
      </c>
      <c r="D67" s="15">
        <f t="shared" si="0"/>
        <v>35.989999999999995</v>
      </c>
      <c r="E67" s="16" t="s">
        <v>97</v>
      </c>
    </row>
    <row r="68" spans="1:5" x14ac:dyDescent="0.25">
      <c r="A68" s="12" t="s">
        <v>163</v>
      </c>
      <c r="B68" s="13">
        <f>'Store 1'!B68+'Store 2'!B68+'Store 3'!B68</f>
        <v>27</v>
      </c>
      <c r="C68" s="14">
        <v>0.59</v>
      </c>
      <c r="D68" s="15">
        <f t="shared" ref="D68:D75" si="1">B68*C68</f>
        <v>15.93</v>
      </c>
      <c r="E68" s="16" t="s">
        <v>99</v>
      </c>
    </row>
    <row r="69" spans="1:5" x14ac:dyDescent="0.25">
      <c r="A69" s="12" t="s">
        <v>164</v>
      </c>
      <c r="B69" s="13">
        <f>'Store 1'!B69+'Store 2'!B69+'Store 3'!B69</f>
        <v>33</v>
      </c>
      <c r="C69" s="14">
        <v>1.89</v>
      </c>
      <c r="D69" s="15">
        <f t="shared" si="1"/>
        <v>62.37</v>
      </c>
      <c r="E69" s="16" t="s">
        <v>99</v>
      </c>
    </row>
    <row r="70" spans="1:5" x14ac:dyDescent="0.25">
      <c r="A70" s="12" t="s">
        <v>165</v>
      </c>
      <c r="B70" s="13">
        <f>'Store 1'!B70+'Store 2'!B70+'Store 3'!B70</f>
        <v>27</v>
      </c>
      <c r="C70" s="14">
        <v>5.65</v>
      </c>
      <c r="D70" s="15">
        <f t="shared" si="1"/>
        <v>152.55000000000001</v>
      </c>
      <c r="E70" s="16" t="s">
        <v>99</v>
      </c>
    </row>
    <row r="71" spans="1:5" x14ac:dyDescent="0.25">
      <c r="A71" s="12" t="s">
        <v>166</v>
      </c>
      <c r="B71" s="13">
        <f>'Store 1'!B71+'Store 2'!B71+'Store 3'!B71</f>
        <v>25</v>
      </c>
      <c r="C71" s="14">
        <v>6.85</v>
      </c>
      <c r="D71" s="15">
        <f t="shared" si="1"/>
        <v>171.25</v>
      </c>
      <c r="E71" s="16" t="s">
        <v>99</v>
      </c>
    </row>
    <row r="72" spans="1:5" x14ac:dyDescent="0.25">
      <c r="A72" s="12" t="s">
        <v>167</v>
      </c>
      <c r="B72" s="13">
        <f>'Store 1'!B72+'Store 2'!B72+'Store 3'!B72</f>
        <v>81</v>
      </c>
      <c r="C72" s="14">
        <v>6.21</v>
      </c>
      <c r="D72" s="15">
        <f t="shared" si="1"/>
        <v>503.01</v>
      </c>
      <c r="E72" s="16" t="s">
        <v>97</v>
      </c>
    </row>
    <row r="73" spans="1:5" x14ac:dyDescent="0.25">
      <c r="A73" s="12" t="s">
        <v>168</v>
      </c>
      <c r="B73" s="13">
        <f>'Store 1'!B73+'Store 2'!B73+'Store 3'!B73</f>
        <v>31</v>
      </c>
      <c r="C73" s="14">
        <v>6.21</v>
      </c>
      <c r="D73" s="15">
        <f t="shared" si="1"/>
        <v>192.51</v>
      </c>
      <c r="E73" s="16" t="s">
        <v>97</v>
      </c>
    </row>
    <row r="74" spans="1:5" x14ac:dyDescent="0.25">
      <c r="A74" s="12" t="s">
        <v>169</v>
      </c>
      <c r="B74" s="13">
        <f>'Store 1'!B74+'Store 2'!B74+'Store 3'!B74</f>
        <v>35</v>
      </c>
      <c r="C74" s="14">
        <v>3.48</v>
      </c>
      <c r="D74" s="15">
        <f t="shared" si="1"/>
        <v>121.8</v>
      </c>
      <c r="E74" s="16" t="s">
        <v>97</v>
      </c>
    </row>
    <row r="75" spans="1:5" x14ac:dyDescent="0.25">
      <c r="A75" s="12" t="s">
        <v>170</v>
      </c>
      <c r="B75" s="13">
        <f>'Store 1'!B75+'Store 2'!B75+'Store 3'!B75</f>
        <v>21</v>
      </c>
      <c r="C75" s="14">
        <v>2.56</v>
      </c>
      <c r="D75" s="15">
        <f t="shared" si="1"/>
        <v>53.76</v>
      </c>
      <c r="E75" s="16" t="s">
        <v>97</v>
      </c>
    </row>
    <row r="76" spans="1:5" x14ac:dyDescent="0.25">
      <c r="A76" s="8" t="s">
        <v>171</v>
      </c>
      <c r="C76" s="4"/>
      <c r="D76" s="5">
        <f>SUM(D3:D75)</f>
        <v>200132.71999999991</v>
      </c>
    </row>
    <row r="77" spans="1:5" x14ac:dyDescent="0.25">
      <c r="A77" s="8" t="s">
        <v>172</v>
      </c>
      <c r="D77" s="3"/>
    </row>
    <row r="78" spans="1:5" x14ac:dyDescent="0.25">
      <c r="A78" s="8" t="s">
        <v>173</v>
      </c>
      <c r="C78" s="4"/>
      <c r="D78" s="1"/>
      <c r="E78" s="6"/>
    </row>
  </sheetData>
  <sheetProtection selectLockedCells="1"/>
  <sortState ref="A3:E75">
    <sortCondition ref="A3:A75"/>
  </sortState>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5"/>
  <sheetViews>
    <sheetView workbookViewId="0">
      <selection activeCell="B3" sqref="B3"/>
    </sheetView>
  </sheetViews>
  <sheetFormatPr defaultColWidth="8.75" defaultRowHeight="15.75" x14ac:dyDescent="0.25"/>
  <cols>
    <col min="1" max="1" width="37.375" style="58" customWidth="1"/>
    <col min="2" max="2" width="17.625" style="58" customWidth="1"/>
    <col min="3" max="16384" width="8.75" style="58"/>
  </cols>
  <sheetData>
    <row r="1" spans="1:3" ht="21" x14ac:dyDescent="0.25">
      <c r="A1" s="144" t="s">
        <v>174</v>
      </c>
      <c r="B1" s="144"/>
      <c r="C1" s="60"/>
    </row>
    <row r="2" spans="1:3" x14ac:dyDescent="0.25">
      <c r="A2" s="21" t="s">
        <v>87</v>
      </c>
      <c r="B2" s="21" t="s">
        <v>175</v>
      </c>
      <c r="C2" s="101"/>
    </row>
    <row r="3" spans="1:3" x14ac:dyDescent="0.25">
      <c r="A3" s="125" t="s">
        <v>93</v>
      </c>
      <c r="B3" s="125">
        <v>45</v>
      </c>
      <c r="C3" s="101"/>
    </row>
    <row r="4" spans="1:3" x14ac:dyDescent="0.25">
      <c r="A4" s="125" t="s">
        <v>96</v>
      </c>
      <c r="B4" s="125">
        <v>29</v>
      </c>
      <c r="C4" s="101"/>
    </row>
    <row r="5" spans="1:3" x14ac:dyDescent="0.25">
      <c r="A5" s="125" t="s">
        <v>98</v>
      </c>
      <c r="B5" s="125">
        <v>55</v>
      </c>
      <c r="C5" s="101"/>
    </row>
    <row r="6" spans="1:3" x14ac:dyDescent="0.25">
      <c r="A6" s="125" t="s">
        <v>100</v>
      </c>
      <c r="B6" s="125">
        <v>28</v>
      </c>
      <c r="C6" s="101"/>
    </row>
    <row r="7" spans="1:3" x14ac:dyDescent="0.25">
      <c r="A7" s="125" t="s">
        <v>102</v>
      </c>
      <c r="B7" s="125">
        <v>4</v>
      </c>
      <c r="C7" s="101"/>
    </row>
    <row r="8" spans="1:3" x14ac:dyDescent="0.25">
      <c r="A8" s="125" t="s">
        <v>103</v>
      </c>
      <c r="B8" s="125">
        <v>15</v>
      </c>
      <c r="C8" s="101"/>
    </row>
    <row r="9" spans="1:3" x14ac:dyDescent="0.25">
      <c r="A9" s="125" t="s">
        <v>104</v>
      </c>
      <c r="B9" s="125">
        <v>7</v>
      </c>
      <c r="C9" s="101"/>
    </row>
    <row r="10" spans="1:3" x14ac:dyDescent="0.25">
      <c r="A10" s="125" t="s">
        <v>105</v>
      </c>
      <c r="B10" s="125">
        <v>12</v>
      </c>
      <c r="C10" s="101"/>
    </row>
    <row r="11" spans="1:3" x14ac:dyDescent="0.25">
      <c r="A11" s="125" t="s">
        <v>106</v>
      </c>
      <c r="B11" s="125">
        <v>30</v>
      </c>
      <c r="C11" s="101"/>
    </row>
    <row r="12" spans="1:3" x14ac:dyDescent="0.25">
      <c r="A12" s="125" t="s">
        <v>107</v>
      </c>
      <c r="B12" s="125">
        <v>15</v>
      </c>
      <c r="C12" s="101"/>
    </row>
    <row r="13" spans="1:3" x14ac:dyDescent="0.25">
      <c r="A13" s="125" t="s">
        <v>108</v>
      </c>
      <c r="B13" s="125">
        <v>72</v>
      </c>
      <c r="C13" s="101"/>
    </row>
    <row r="14" spans="1:3" x14ac:dyDescent="0.25">
      <c r="A14" s="125" t="s">
        <v>109</v>
      </c>
      <c r="B14" s="125">
        <v>32</v>
      </c>
      <c r="C14" s="101"/>
    </row>
    <row r="15" spans="1:3" x14ac:dyDescent="0.25">
      <c r="A15" s="125" t="s">
        <v>110</v>
      </c>
      <c r="B15" s="125">
        <v>40</v>
      </c>
      <c r="C15" s="101"/>
    </row>
    <row r="16" spans="1:3" x14ac:dyDescent="0.25">
      <c r="A16" s="125" t="s">
        <v>111</v>
      </c>
      <c r="B16" s="125">
        <v>12</v>
      </c>
      <c r="C16" s="101"/>
    </row>
    <row r="17" spans="1:2" x14ac:dyDescent="0.25">
      <c r="A17" s="125" t="s">
        <v>112</v>
      </c>
      <c r="B17" s="125">
        <v>75</v>
      </c>
    </row>
    <row r="18" spans="1:2" x14ac:dyDescent="0.25">
      <c r="A18" s="125" t="s">
        <v>113</v>
      </c>
      <c r="B18" s="125">
        <v>45</v>
      </c>
    </row>
    <row r="19" spans="1:2" x14ac:dyDescent="0.25">
      <c r="A19" s="125" t="s">
        <v>114</v>
      </c>
      <c r="B19" s="125">
        <v>50</v>
      </c>
    </row>
    <row r="20" spans="1:2" x14ac:dyDescent="0.25">
      <c r="A20" s="125" t="s">
        <v>115</v>
      </c>
      <c r="B20" s="125">
        <v>35</v>
      </c>
    </row>
    <row r="21" spans="1:2" x14ac:dyDescent="0.25">
      <c r="A21" s="125" t="s">
        <v>116</v>
      </c>
      <c r="B21" s="125">
        <v>3</v>
      </c>
    </row>
    <row r="22" spans="1:2" x14ac:dyDescent="0.25">
      <c r="A22" s="125" t="s">
        <v>117</v>
      </c>
      <c r="B22" s="125">
        <v>50</v>
      </c>
    </row>
    <row r="23" spans="1:2" x14ac:dyDescent="0.25">
      <c r="A23" s="125" t="s">
        <v>118</v>
      </c>
      <c r="B23" s="125">
        <v>40</v>
      </c>
    </row>
    <row r="24" spans="1:2" x14ac:dyDescent="0.25">
      <c r="A24" s="125" t="s">
        <v>119</v>
      </c>
      <c r="B24" s="125">
        <v>102</v>
      </c>
    </row>
    <row r="25" spans="1:2" x14ac:dyDescent="0.25">
      <c r="A25" s="125" t="s">
        <v>120</v>
      </c>
      <c r="B25" s="125">
        <v>27</v>
      </c>
    </row>
    <row r="26" spans="1:2" x14ac:dyDescent="0.25">
      <c r="A26" s="125" t="s">
        <v>121</v>
      </c>
      <c r="B26" s="125">
        <v>5</v>
      </c>
    </row>
    <row r="27" spans="1:2" x14ac:dyDescent="0.25">
      <c r="A27" s="125" t="s">
        <v>122</v>
      </c>
      <c r="B27" s="125">
        <v>55</v>
      </c>
    </row>
    <row r="28" spans="1:2" x14ac:dyDescent="0.25">
      <c r="A28" s="125" t="s">
        <v>123</v>
      </c>
      <c r="B28" s="125">
        <v>11</v>
      </c>
    </row>
    <row r="29" spans="1:2" x14ac:dyDescent="0.25">
      <c r="A29" s="125" t="s">
        <v>124</v>
      </c>
      <c r="B29" s="125">
        <v>7</v>
      </c>
    </row>
    <row r="30" spans="1:2" x14ac:dyDescent="0.25">
      <c r="A30" s="125" t="s">
        <v>125</v>
      </c>
      <c r="B30" s="125">
        <v>6</v>
      </c>
    </row>
    <row r="31" spans="1:2" x14ac:dyDescent="0.25">
      <c r="A31" s="125" t="s">
        <v>126</v>
      </c>
      <c r="B31" s="125">
        <v>4</v>
      </c>
    </row>
    <row r="32" spans="1:2" x14ac:dyDescent="0.25">
      <c r="A32" s="125" t="s">
        <v>127</v>
      </c>
      <c r="B32" s="125">
        <v>9</v>
      </c>
    </row>
    <row r="33" spans="1:2" x14ac:dyDescent="0.25">
      <c r="A33" s="125" t="s">
        <v>128</v>
      </c>
      <c r="B33" s="125">
        <v>1</v>
      </c>
    </row>
    <row r="34" spans="1:2" x14ac:dyDescent="0.25">
      <c r="A34" s="125" t="s">
        <v>129</v>
      </c>
      <c r="B34" s="125">
        <v>1</v>
      </c>
    </row>
    <row r="35" spans="1:2" x14ac:dyDescent="0.25">
      <c r="A35" s="125" t="s">
        <v>130</v>
      </c>
      <c r="B35" s="125">
        <v>50</v>
      </c>
    </row>
    <row r="36" spans="1:2" x14ac:dyDescent="0.25">
      <c r="A36" s="125" t="s">
        <v>131</v>
      </c>
      <c r="B36" s="125">
        <v>12</v>
      </c>
    </row>
    <row r="37" spans="1:2" x14ac:dyDescent="0.25">
      <c r="A37" s="125" t="s">
        <v>132</v>
      </c>
      <c r="B37" s="125">
        <v>107</v>
      </c>
    </row>
    <row r="38" spans="1:2" x14ac:dyDescent="0.25">
      <c r="A38" s="125" t="s">
        <v>133</v>
      </c>
      <c r="B38" s="125">
        <v>37</v>
      </c>
    </row>
    <row r="39" spans="1:2" x14ac:dyDescent="0.25">
      <c r="A39" s="125" t="s">
        <v>134</v>
      </c>
      <c r="B39" s="125">
        <v>40</v>
      </c>
    </row>
    <row r="40" spans="1:2" x14ac:dyDescent="0.25">
      <c r="A40" s="125" t="s">
        <v>135</v>
      </c>
      <c r="B40" s="125">
        <v>22</v>
      </c>
    </row>
    <row r="41" spans="1:2" x14ac:dyDescent="0.25">
      <c r="A41" s="125" t="s">
        <v>136</v>
      </c>
      <c r="B41" s="125">
        <v>5</v>
      </c>
    </row>
    <row r="42" spans="1:2" x14ac:dyDescent="0.25">
      <c r="A42" s="125" t="s">
        <v>137</v>
      </c>
      <c r="B42" s="125">
        <v>9</v>
      </c>
    </row>
    <row r="43" spans="1:2" x14ac:dyDescent="0.25">
      <c r="A43" s="125" t="s">
        <v>138</v>
      </c>
      <c r="B43" s="125">
        <v>6</v>
      </c>
    </row>
    <row r="44" spans="1:2" x14ac:dyDescent="0.25">
      <c r="A44" s="125" t="s">
        <v>139</v>
      </c>
      <c r="B44" s="125">
        <v>1</v>
      </c>
    </row>
    <row r="45" spans="1:2" x14ac:dyDescent="0.25">
      <c r="A45" s="125" t="s">
        <v>140</v>
      </c>
      <c r="B45" s="125">
        <v>10</v>
      </c>
    </row>
    <row r="46" spans="1:2" x14ac:dyDescent="0.25">
      <c r="A46" s="125" t="s">
        <v>141</v>
      </c>
      <c r="B46" s="125">
        <v>28</v>
      </c>
    </row>
    <row r="47" spans="1:2" x14ac:dyDescent="0.25">
      <c r="A47" s="125" t="s">
        <v>142</v>
      </c>
      <c r="B47" s="125">
        <v>3</v>
      </c>
    </row>
    <row r="48" spans="1:2" x14ac:dyDescent="0.25">
      <c r="A48" s="125" t="s">
        <v>143</v>
      </c>
      <c r="B48" s="125">
        <v>1</v>
      </c>
    </row>
    <row r="49" spans="1:2" x14ac:dyDescent="0.25">
      <c r="A49" s="125" t="s">
        <v>144</v>
      </c>
      <c r="B49" s="125">
        <v>1</v>
      </c>
    </row>
    <row r="50" spans="1:2" x14ac:dyDescent="0.25">
      <c r="A50" s="125" t="s">
        <v>145</v>
      </c>
      <c r="B50" s="125">
        <v>1</v>
      </c>
    </row>
    <row r="51" spans="1:2" x14ac:dyDescent="0.25">
      <c r="A51" s="125" t="s">
        <v>146</v>
      </c>
      <c r="B51" s="125">
        <v>10</v>
      </c>
    </row>
    <row r="52" spans="1:2" x14ac:dyDescent="0.25">
      <c r="A52" s="125" t="s">
        <v>147</v>
      </c>
      <c r="B52" s="125">
        <v>10</v>
      </c>
    </row>
    <row r="53" spans="1:2" x14ac:dyDescent="0.25">
      <c r="A53" s="125" t="s">
        <v>148</v>
      </c>
      <c r="B53" s="125">
        <v>3</v>
      </c>
    </row>
    <row r="54" spans="1:2" x14ac:dyDescent="0.25">
      <c r="A54" s="125" t="s">
        <v>149</v>
      </c>
      <c r="B54" s="125">
        <v>2</v>
      </c>
    </row>
    <row r="55" spans="1:2" x14ac:dyDescent="0.25">
      <c r="A55" s="125" t="s">
        <v>150</v>
      </c>
      <c r="B55" s="125">
        <v>5</v>
      </c>
    </row>
    <row r="56" spans="1:2" x14ac:dyDescent="0.25">
      <c r="A56" s="125" t="s">
        <v>151</v>
      </c>
      <c r="B56" s="125">
        <v>97</v>
      </c>
    </row>
    <row r="57" spans="1:2" x14ac:dyDescent="0.25">
      <c r="A57" s="125" t="s">
        <v>152</v>
      </c>
      <c r="B57" s="125">
        <v>22</v>
      </c>
    </row>
    <row r="58" spans="1:2" x14ac:dyDescent="0.25">
      <c r="A58" s="125" t="s">
        <v>153</v>
      </c>
      <c r="B58" s="125">
        <v>8</v>
      </c>
    </row>
    <row r="59" spans="1:2" x14ac:dyDescent="0.25">
      <c r="A59" s="125" t="s">
        <v>154</v>
      </c>
      <c r="B59" s="125">
        <v>20</v>
      </c>
    </row>
    <row r="60" spans="1:2" x14ac:dyDescent="0.25">
      <c r="A60" s="125" t="s">
        <v>155</v>
      </c>
      <c r="B60" s="125">
        <v>27</v>
      </c>
    </row>
    <row r="61" spans="1:2" x14ac:dyDescent="0.25">
      <c r="A61" s="125" t="s">
        <v>156</v>
      </c>
      <c r="B61" s="125">
        <v>28</v>
      </c>
    </row>
    <row r="62" spans="1:2" x14ac:dyDescent="0.25">
      <c r="A62" s="125" t="s">
        <v>157</v>
      </c>
      <c r="B62" s="125">
        <v>52</v>
      </c>
    </row>
    <row r="63" spans="1:2" x14ac:dyDescent="0.25">
      <c r="A63" s="125" t="s">
        <v>158</v>
      </c>
      <c r="B63" s="125">
        <v>85</v>
      </c>
    </row>
    <row r="64" spans="1:2" x14ac:dyDescent="0.25">
      <c r="A64" s="125" t="s">
        <v>159</v>
      </c>
      <c r="B64" s="125">
        <v>81</v>
      </c>
    </row>
    <row r="65" spans="1:2" x14ac:dyDescent="0.25">
      <c r="A65" s="125" t="s">
        <v>160</v>
      </c>
      <c r="B65" s="125">
        <v>94</v>
      </c>
    </row>
    <row r="66" spans="1:2" x14ac:dyDescent="0.25">
      <c r="A66" s="125" t="s">
        <v>161</v>
      </c>
      <c r="B66" s="125">
        <v>29</v>
      </c>
    </row>
    <row r="67" spans="1:2" x14ac:dyDescent="0.25">
      <c r="A67" s="125" t="s">
        <v>162</v>
      </c>
      <c r="B67" s="125">
        <v>33</v>
      </c>
    </row>
    <row r="68" spans="1:2" x14ac:dyDescent="0.25">
      <c r="A68" s="125" t="s">
        <v>163</v>
      </c>
      <c r="B68" s="125">
        <v>3</v>
      </c>
    </row>
    <row r="69" spans="1:2" x14ac:dyDescent="0.25">
      <c r="A69" s="125" t="s">
        <v>164</v>
      </c>
      <c r="B69" s="125">
        <v>11</v>
      </c>
    </row>
    <row r="70" spans="1:2" x14ac:dyDescent="0.25">
      <c r="A70" s="125" t="s">
        <v>165</v>
      </c>
      <c r="B70" s="125">
        <v>10</v>
      </c>
    </row>
    <row r="71" spans="1:2" x14ac:dyDescent="0.25">
      <c r="A71" s="125" t="s">
        <v>166</v>
      </c>
      <c r="B71" s="125">
        <v>6</v>
      </c>
    </row>
    <row r="72" spans="1:2" x14ac:dyDescent="0.25">
      <c r="A72" s="125" t="s">
        <v>167</v>
      </c>
      <c r="B72" s="125">
        <v>61</v>
      </c>
    </row>
    <row r="73" spans="1:2" x14ac:dyDescent="0.25">
      <c r="A73" s="125" t="s">
        <v>168</v>
      </c>
      <c r="B73" s="125">
        <v>9</v>
      </c>
    </row>
    <row r="74" spans="1:2" x14ac:dyDescent="0.25">
      <c r="A74" s="125" t="s">
        <v>169</v>
      </c>
      <c r="B74" s="125">
        <v>2</v>
      </c>
    </row>
    <row r="75" spans="1:2" x14ac:dyDescent="0.25">
      <c r="A75" s="125" t="s">
        <v>170</v>
      </c>
      <c r="B75" s="125">
        <v>8</v>
      </c>
    </row>
  </sheetData>
  <sortState ref="A3:B75">
    <sortCondition ref="A3:A75"/>
  </sortState>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5"/>
  <sheetViews>
    <sheetView workbookViewId="0">
      <selection activeCell="B3" sqref="B3"/>
    </sheetView>
  </sheetViews>
  <sheetFormatPr defaultRowHeight="15.75" x14ac:dyDescent="0.25"/>
  <cols>
    <col min="1" max="1" width="36.625" bestFit="1" customWidth="1"/>
    <col min="2" max="2" width="16.5" customWidth="1"/>
  </cols>
  <sheetData>
    <row r="1" spans="1:2" ht="21" x14ac:dyDescent="0.25">
      <c r="A1" s="145" t="s">
        <v>176</v>
      </c>
      <c r="B1" s="145"/>
    </row>
    <row r="2" spans="1:2" x14ac:dyDescent="0.25">
      <c r="A2" s="21" t="s">
        <v>87</v>
      </c>
      <c r="B2" s="21" t="s">
        <v>175</v>
      </c>
    </row>
    <row r="3" spans="1:2" x14ac:dyDescent="0.25">
      <c r="A3" s="22" t="s">
        <v>93</v>
      </c>
      <c r="B3" s="22">
        <v>4</v>
      </c>
    </row>
    <row r="4" spans="1:2" x14ac:dyDescent="0.25">
      <c r="A4" s="22" t="s">
        <v>96</v>
      </c>
      <c r="B4" s="22">
        <v>4</v>
      </c>
    </row>
    <row r="5" spans="1:2" x14ac:dyDescent="0.25">
      <c r="A5" s="22" t="s">
        <v>98</v>
      </c>
      <c r="B5" s="22">
        <v>3</v>
      </c>
    </row>
    <row r="6" spans="1:2" x14ac:dyDescent="0.25">
      <c r="A6" s="22" t="s">
        <v>100</v>
      </c>
      <c r="B6" s="22">
        <v>2</v>
      </c>
    </row>
    <row r="7" spans="1:2" x14ac:dyDescent="0.25">
      <c r="A7" s="22" t="s">
        <v>102</v>
      </c>
      <c r="B7" s="22">
        <v>3</v>
      </c>
    </row>
    <row r="8" spans="1:2" x14ac:dyDescent="0.25">
      <c r="A8" s="22" t="s">
        <v>103</v>
      </c>
      <c r="B8" s="22">
        <v>4</v>
      </c>
    </row>
    <row r="9" spans="1:2" x14ac:dyDescent="0.25">
      <c r="A9" s="22" t="s">
        <v>104</v>
      </c>
      <c r="B9" s="22">
        <v>1</v>
      </c>
    </row>
    <row r="10" spans="1:2" x14ac:dyDescent="0.25">
      <c r="A10" s="22" t="s">
        <v>105</v>
      </c>
      <c r="B10" s="22">
        <v>1</v>
      </c>
    </row>
    <row r="11" spans="1:2" x14ac:dyDescent="0.25">
      <c r="A11" s="22" t="s">
        <v>106</v>
      </c>
      <c r="B11" s="22">
        <v>7</v>
      </c>
    </row>
    <row r="12" spans="1:2" x14ac:dyDescent="0.25">
      <c r="A12" s="22" t="s">
        <v>107</v>
      </c>
      <c r="B12" s="22">
        <v>7</v>
      </c>
    </row>
    <row r="13" spans="1:2" x14ac:dyDescent="0.25">
      <c r="A13" s="22" t="s">
        <v>108</v>
      </c>
      <c r="B13" s="22">
        <v>10</v>
      </c>
    </row>
    <row r="14" spans="1:2" x14ac:dyDescent="0.25">
      <c r="A14" s="22" t="s">
        <v>109</v>
      </c>
      <c r="B14" s="22">
        <v>5</v>
      </c>
    </row>
    <row r="15" spans="1:2" x14ac:dyDescent="0.25">
      <c r="A15" s="22" t="s">
        <v>110</v>
      </c>
      <c r="B15" s="22">
        <v>9</v>
      </c>
    </row>
    <row r="16" spans="1:2" x14ac:dyDescent="0.25">
      <c r="A16" s="22" t="s">
        <v>111</v>
      </c>
      <c r="B16" s="22">
        <v>5</v>
      </c>
    </row>
    <row r="17" spans="1:2" x14ac:dyDescent="0.25">
      <c r="A17" s="22" t="s">
        <v>112</v>
      </c>
      <c r="B17" s="22">
        <v>1</v>
      </c>
    </row>
    <row r="18" spans="1:2" x14ac:dyDescent="0.25">
      <c r="A18" s="22" t="s">
        <v>113</v>
      </c>
      <c r="B18" s="22">
        <v>6</v>
      </c>
    </row>
    <row r="19" spans="1:2" x14ac:dyDescent="0.25">
      <c r="A19" s="22" t="s">
        <v>114</v>
      </c>
      <c r="B19" s="22">
        <v>4</v>
      </c>
    </row>
    <row r="20" spans="1:2" x14ac:dyDescent="0.25">
      <c r="A20" s="22" t="s">
        <v>115</v>
      </c>
      <c r="B20" s="22">
        <v>30</v>
      </c>
    </row>
    <row r="21" spans="1:2" x14ac:dyDescent="0.25">
      <c r="A21" s="22" t="s">
        <v>116</v>
      </c>
      <c r="B21" s="22">
        <v>10</v>
      </c>
    </row>
    <row r="22" spans="1:2" x14ac:dyDescent="0.25">
      <c r="A22" s="22" t="s">
        <v>117</v>
      </c>
      <c r="B22" s="22">
        <v>12</v>
      </c>
    </row>
    <row r="23" spans="1:2" x14ac:dyDescent="0.25">
      <c r="A23" s="22" t="s">
        <v>118</v>
      </c>
      <c r="B23" s="22">
        <v>50</v>
      </c>
    </row>
    <row r="24" spans="1:2" x14ac:dyDescent="0.25">
      <c r="A24" s="22" t="s">
        <v>119</v>
      </c>
      <c r="B24" s="22">
        <v>4</v>
      </c>
    </row>
    <row r="25" spans="1:2" x14ac:dyDescent="0.25">
      <c r="A25" s="22" t="s">
        <v>120</v>
      </c>
      <c r="B25" s="22">
        <v>2</v>
      </c>
    </row>
    <row r="26" spans="1:2" x14ac:dyDescent="0.25">
      <c r="A26" s="22" t="s">
        <v>121</v>
      </c>
      <c r="B26" s="22">
        <v>9</v>
      </c>
    </row>
    <row r="27" spans="1:2" x14ac:dyDescent="0.25">
      <c r="A27" s="22" t="s">
        <v>122</v>
      </c>
      <c r="B27" s="22">
        <v>3</v>
      </c>
    </row>
    <row r="28" spans="1:2" x14ac:dyDescent="0.25">
      <c r="A28" s="22" t="s">
        <v>123</v>
      </c>
      <c r="B28" s="22">
        <v>2</v>
      </c>
    </row>
    <row r="29" spans="1:2" x14ac:dyDescent="0.25">
      <c r="A29" s="22" t="s">
        <v>124</v>
      </c>
      <c r="B29" s="22">
        <v>1</v>
      </c>
    </row>
    <row r="30" spans="1:2" x14ac:dyDescent="0.25">
      <c r="A30" s="22" t="s">
        <v>125</v>
      </c>
      <c r="B30" s="22">
        <v>1</v>
      </c>
    </row>
    <row r="31" spans="1:2" x14ac:dyDescent="0.25">
      <c r="A31" s="22" t="s">
        <v>126</v>
      </c>
      <c r="B31" s="22">
        <v>2</v>
      </c>
    </row>
    <row r="32" spans="1:2" x14ac:dyDescent="0.25">
      <c r="A32" s="22" t="s">
        <v>127</v>
      </c>
      <c r="B32" s="22">
        <v>5</v>
      </c>
    </row>
    <row r="33" spans="1:2" x14ac:dyDescent="0.25">
      <c r="A33" s="22" t="s">
        <v>128</v>
      </c>
      <c r="B33" s="22">
        <v>1</v>
      </c>
    </row>
    <row r="34" spans="1:2" x14ac:dyDescent="0.25">
      <c r="A34" s="22" t="s">
        <v>129</v>
      </c>
      <c r="B34" s="22">
        <v>1</v>
      </c>
    </row>
    <row r="35" spans="1:2" x14ac:dyDescent="0.25">
      <c r="A35" s="22" t="s">
        <v>130</v>
      </c>
      <c r="B35" s="22">
        <v>8</v>
      </c>
    </row>
    <row r="36" spans="1:2" x14ac:dyDescent="0.25">
      <c r="A36" s="22" t="s">
        <v>131</v>
      </c>
      <c r="B36" s="22">
        <v>9</v>
      </c>
    </row>
    <row r="37" spans="1:2" x14ac:dyDescent="0.25">
      <c r="A37" s="22" t="s">
        <v>132</v>
      </c>
      <c r="B37" s="22">
        <v>11</v>
      </c>
    </row>
    <row r="38" spans="1:2" x14ac:dyDescent="0.25">
      <c r="A38" s="22" t="s">
        <v>133</v>
      </c>
      <c r="B38" s="22">
        <v>8</v>
      </c>
    </row>
    <row r="39" spans="1:2" x14ac:dyDescent="0.25">
      <c r="A39" s="22" t="s">
        <v>134</v>
      </c>
      <c r="B39" s="22">
        <v>5</v>
      </c>
    </row>
    <row r="40" spans="1:2" x14ac:dyDescent="0.25">
      <c r="A40" s="22" t="s">
        <v>135</v>
      </c>
      <c r="B40" s="22">
        <v>8</v>
      </c>
    </row>
    <row r="41" spans="1:2" x14ac:dyDescent="0.25">
      <c r="A41" s="22" t="s">
        <v>136</v>
      </c>
      <c r="B41" s="22">
        <v>1</v>
      </c>
    </row>
    <row r="42" spans="1:2" x14ac:dyDescent="0.25">
      <c r="A42" s="22" t="s">
        <v>137</v>
      </c>
      <c r="B42" s="22">
        <v>9</v>
      </c>
    </row>
    <row r="43" spans="1:2" x14ac:dyDescent="0.25">
      <c r="A43" s="22" t="s">
        <v>138</v>
      </c>
      <c r="B43" s="22">
        <v>5</v>
      </c>
    </row>
    <row r="44" spans="1:2" x14ac:dyDescent="0.25">
      <c r="A44" s="22" t="s">
        <v>139</v>
      </c>
      <c r="B44" s="22">
        <v>1</v>
      </c>
    </row>
    <row r="45" spans="1:2" x14ac:dyDescent="0.25">
      <c r="A45" s="22" t="s">
        <v>140</v>
      </c>
      <c r="B45" s="22">
        <v>2</v>
      </c>
    </row>
    <row r="46" spans="1:2" x14ac:dyDescent="0.25">
      <c r="A46" s="22" t="s">
        <v>141</v>
      </c>
      <c r="B46" s="22">
        <v>2</v>
      </c>
    </row>
    <row r="47" spans="1:2" x14ac:dyDescent="0.25">
      <c r="A47" s="22" t="s">
        <v>142</v>
      </c>
      <c r="B47" s="22">
        <v>3</v>
      </c>
    </row>
    <row r="48" spans="1:2" x14ac:dyDescent="0.25">
      <c r="A48" s="22" t="s">
        <v>143</v>
      </c>
      <c r="B48" s="22">
        <v>1</v>
      </c>
    </row>
    <row r="49" spans="1:2" x14ac:dyDescent="0.25">
      <c r="A49" s="22" t="s">
        <v>144</v>
      </c>
      <c r="B49" s="22">
        <v>2</v>
      </c>
    </row>
    <row r="50" spans="1:2" x14ac:dyDescent="0.25">
      <c r="A50" s="22" t="s">
        <v>145</v>
      </c>
      <c r="B50" s="22">
        <v>2</v>
      </c>
    </row>
    <row r="51" spans="1:2" x14ac:dyDescent="0.25">
      <c r="A51" s="22" t="s">
        <v>146</v>
      </c>
      <c r="B51" s="22">
        <v>7</v>
      </c>
    </row>
    <row r="52" spans="1:2" x14ac:dyDescent="0.25">
      <c r="A52" s="22" t="s">
        <v>147</v>
      </c>
      <c r="B52" s="22">
        <v>6</v>
      </c>
    </row>
    <row r="53" spans="1:2" x14ac:dyDescent="0.25">
      <c r="A53" s="22" t="s">
        <v>148</v>
      </c>
      <c r="B53" s="22">
        <v>6</v>
      </c>
    </row>
    <row r="54" spans="1:2" x14ac:dyDescent="0.25">
      <c r="A54" s="22" t="s">
        <v>149</v>
      </c>
      <c r="B54" s="22">
        <v>2</v>
      </c>
    </row>
    <row r="55" spans="1:2" x14ac:dyDescent="0.25">
      <c r="A55" s="22" t="s">
        <v>150</v>
      </c>
      <c r="B55" s="22">
        <v>4</v>
      </c>
    </row>
    <row r="56" spans="1:2" x14ac:dyDescent="0.25">
      <c r="A56" s="22" t="s">
        <v>151</v>
      </c>
      <c r="B56" s="22">
        <v>5</v>
      </c>
    </row>
    <row r="57" spans="1:2" x14ac:dyDescent="0.25">
      <c r="A57" s="22" t="s">
        <v>152</v>
      </c>
      <c r="B57" s="22">
        <v>9</v>
      </c>
    </row>
    <row r="58" spans="1:2" x14ac:dyDescent="0.25">
      <c r="A58" s="22" t="s">
        <v>153</v>
      </c>
      <c r="B58" s="22">
        <v>3</v>
      </c>
    </row>
    <row r="59" spans="1:2" x14ac:dyDescent="0.25">
      <c r="A59" s="22" t="s">
        <v>154</v>
      </c>
      <c r="B59" s="22">
        <v>2</v>
      </c>
    </row>
    <row r="60" spans="1:2" x14ac:dyDescent="0.25">
      <c r="A60" s="22" t="s">
        <v>155</v>
      </c>
      <c r="B60" s="22">
        <v>3</v>
      </c>
    </row>
    <row r="61" spans="1:2" x14ac:dyDescent="0.25">
      <c r="A61" s="22" t="s">
        <v>156</v>
      </c>
      <c r="B61" s="22">
        <v>3</v>
      </c>
    </row>
    <row r="62" spans="1:2" x14ac:dyDescent="0.25">
      <c r="A62" s="22" t="s">
        <v>157</v>
      </c>
      <c r="B62" s="22">
        <v>19</v>
      </c>
    </row>
    <row r="63" spans="1:2" x14ac:dyDescent="0.25">
      <c r="A63" s="22" t="s">
        <v>158</v>
      </c>
      <c r="B63" s="22">
        <v>1</v>
      </c>
    </row>
    <row r="64" spans="1:2" x14ac:dyDescent="0.25">
      <c r="A64" s="22" t="s">
        <v>159</v>
      </c>
      <c r="B64" s="22">
        <v>1</v>
      </c>
    </row>
    <row r="65" spans="1:2" x14ac:dyDescent="0.25">
      <c r="A65" s="22" t="s">
        <v>160</v>
      </c>
      <c r="B65" s="22">
        <v>4</v>
      </c>
    </row>
    <row r="66" spans="1:2" x14ac:dyDescent="0.25">
      <c r="A66" s="22" t="s">
        <v>161</v>
      </c>
      <c r="B66" s="22">
        <v>2</v>
      </c>
    </row>
    <row r="67" spans="1:2" x14ac:dyDescent="0.25">
      <c r="A67" s="22" t="s">
        <v>162</v>
      </c>
      <c r="B67" s="22">
        <v>9</v>
      </c>
    </row>
    <row r="68" spans="1:2" x14ac:dyDescent="0.25">
      <c r="A68" s="22" t="s">
        <v>163</v>
      </c>
      <c r="B68" s="22">
        <v>7</v>
      </c>
    </row>
    <row r="69" spans="1:2" x14ac:dyDescent="0.25">
      <c r="A69" s="22" t="s">
        <v>164</v>
      </c>
      <c r="B69" s="22">
        <v>10</v>
      </c>
    </row>
    <row r="70" spans="1:2" x14ac:dyDescent="0.25">
      <c r="A70" s="22" t="s">
        <v>165</v>
      </c>
      <c r="B70" s="22">
        <v>11</v>
      </c>
    </row>
    <row r="71" spans="1:2" x14ac:dyDescent="0.25">
      <c r="A71" s="22" t="s">
        <v>166</v>
      </c>
      <c r="B71" s="22">
        <v>9</v>
      </c>
    </row>
    <row r="72" spans="1:2" x14ac:dyDescent="0.25">
      <c r="A72" s="22" t="s">
        <v>167</v>
      </c>
      <c r="B72" s="22">
        <v>4</v>
      </c>
    </row>
    <row r="73" spans="1:2" x14ac:dyDescent="0.25">
      <c r="A73" s="22" t="s">
        <v>168</v>
      </c>
      <c r="B73" s="22">
        <v>9</v>
      </c>
    </row>
    <row r="74" spans="1:2" x14ac:dyDescent="0.25">
      <c r="A74" s="22" t="s">
        <v>169</v>
      </c>
      <c r="B74" s="22">
        <v>11</v>
      </c>
    </row>
    <row r="75" spans="1:2" x14ac:dyDescent="0.25">
      <c r="A75" s="22" t="s">
        <v>170</v>
      </c>
      <c r="B75" s="22">
        <v>1</v>
      </c>
    </row>
  </sheetData>
  <sortState ref="A3:B75">
    <sortCondition ref="A3:A75"/>
  </sortState>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workbookViewId="0">
      <selection activeCell="A2" sqref="A2"/>
    </sheetView>
  </sheetViews>
  <sheetFormatPr defaultRowHeight="15.75" x14ac:dyDescent="0.25"/>
  <cols>
    <col min="1" max="1" width="36.625" bestFit="1" customWidth="1"/>
    <col min="2" max="2" width="16.875" customWidth="1"/>
  </cols>
  <sheetData>
    <row r="1" spans="1:2" ht="21" x14ac:dyDescent="0.25">
      <c r="A1" s="145" t="s">
        <v>177</v>
      </c>
      <c r="B1" s="145"/>
    </row>
    <row r="2" spans="1:2" x14ac:dyDescent="0.25">
      <c r="A2" s="21" t="s">
        <v>87</v>
      </c>
      <c r="B2" s="21" t="s">
        <v>175</v>
      </c>
    </row>
    <row r="3" spans="1:2" x14ac:dyDescent="0.25">
      <c r="A3" s="22" t="s">
        <v>93</v>
      </c>
      <c r="B3" s="22">
        <v>3</v>
      </c>
    </row>
    <row r="4" spans="1:2" x14ac:dyDescent="0.25">
      <c r="A4" s="22" t="s">
        <v>96</v>
      </c>
      <c r="B4" s="22">
        <v>3</v>
      </c>
    </row>
    <row r="5" spans="1:2" x14ac:dyDescent="0.25">
      <c r="A5" s="22" t="s">
        <v>98</v>
      </c>
      <c r="B5" s="22">
        <v>2</v>
      </c>
    </row>
    <row r="6" spans="1:2" x14ac:dyDescent="0.25">
      <c r="A6" s="22" t="s">
        <v>100</v>
      </c>
      <c r="B6" s="22">
        <v>2</v>
      </c>
    </row>
    <row r="7" spans="1:2" x14ac:dyDescent="0.25">
      <c r="A7" s="22" t="s">
        <v>102</v>
      </c>
      <c r="B7" s="22">
        <v>5</v>
      </c>
    </row>
    <row r="8" spans="1:2" x14ac:dyDescent="0.25">
      <c r="A8" s="22" t="s">
        <v>103</v>
      </c>
      <c r="B8" s="22">
        <v>2</v>
      </c>
    </row>
    <row r="9" spans="1:2" x14ac:dyDescent="0.25">
      <c r="A9" s="22" t="s">
        <v>104</v>
      </c>
      <c r="B9" s="22">
        <v>1</v>
      </c>
    </row>
    <row r="10" spans="1:2" x14ac:dyDescent="0.25">
      <c r="A10" s="22" t="s">
        <v>105</v>
      </c>
      <c r="B10" s="22">
        <v>1</v>
      </c>
    </row>
    <row r="11" spans="1:2" x14ac:dyDescent="0.25">
      <c r="A11" s="22" t="s">
        <v>106</v>
      </c>
      <c r="B11" s="22">
        <v>43</v>
      </c>
    </row>
    <row r="12" spans="1:2" x14ac:dyDescent="0.25">
      <c r="A12" s="22" t="s">
        <v>107</v>
      </c>
      <c r="B12" s="22">
        <v>44</v>
      </c>
    </row>
    <row r="13" spans="1:2" x14ac:dyDescent="0.25">
      <c r="A13" s="22" t="s">
        <v>108</v>
      </c>
      <c r="B13" s="22">
        <v>39</v>
      </c>
    </row>
    <row r="14" spans="1:2" x14ac:dyDescent="0.25">
      <c r="A14" s="22" t="s">
        <v>109</v>
      </c>
      <c r="B14" s="22">
        <v>41</v>
      </c>
    </row>
    <row r="15" spans="1:2" x14ac:dyDescent="0.25">
      <c r="A15" s="22" t="s">
        <v>110</v>
      </c>
      <c r="B15" s="22">
        <v>36</v>
      </c>
    </row>
    <row r="16" spans="1:2" x14ac:dyDescent="0.25">
      <c r="A16" s="22" t="s">
        <v>111</v>
      </c>
      <c r="B16" s="22">
        <v>40</v>
      </c>
    </row>
    <row r="17" spans="1:2" x14ac:dyDescent="0.25">
      <c r="A17" s="22" t="s">
        <v>112</v>
      </c>
      <c r="B17" s="22">
        <v>43</v>
      </c>
    </row>
    <row r="18" spans="1:2" x14ac:dyDescent="0.25">
      <c r="A18" s="22" t="s">
        <v>113</v>
      </c>
      <c r="B18" s="22">
        <v>43</v>
      </c>
    </row>
    <row r="19" spans="1:2" x14ac:dyDescent="0.25">
      <c r="A19" s="22" t="s">
        <v>114</v>
      </c>
      <c r="B19" s="22">
        <v>34</v>
      </c>
    </row>
    <row r="20" spans="1:2" x14ac:dyDescent="0.25">
      <c r="A20" s="22" t="s">
        <v>115</v>
      </c>
      <c r="B20" s="22">
        <v>32</v>
      </c>
    </row>
    <row r="21" spans="1:2" x14ac:dyDescent="0.25">
      <c r="A21" s="22" t="s">
        <v>116</v>
      </c>
      <c r="B21" s="22">
        <v>19</v>
      </c>
    </row>
    <row r="22" spans="1:2" x14ac:dyDescent="0.25">
      <c r="A22" s="22" t="s">
        <v>117</v>
      </c>
      <c r="B22" s="22">
        <v>47</v>
      </c>
    </row>
    <row r="23" spans="1:2" x14ac:dyDescent="0.25">
      <c r="A23" s="22" t="s">
        <v>118</v>
      </c>
      <c r="B23" s="22">
        <v>42</v>
      </c>
    </row>
    <row r="24" spans="1:2" x14ac:dyDescent="0.25">
      <c r="A24" s="22" t="s">
        <v>119</v>
      </c>
      <c r="B24" s="22">
        <v>43</v>
      </c>
    </row>
    <row r="25" spans="1:2" x14ac:dyDescent="0.25">
      <c r="A25" s="22" t="s">
        <v>120</v>
      </c>
      <c r="B25" s="22">
        <v>46</v>
      </c>
    </row>
    <row r="26" spans="1:2" x14ac:dyDescent="0.25">
      <c r="A26" s="22" t="s">
        <v>121</v>
      </c>
      <c r="B26" s="22">
        <v>42</v>
      </c>
    </row>
    <row r="27" spans="1:2" x14ac:dyDescent="0.25">
      <c r="A27" s="22" t="s">
        <v>122</v>
      </c>
      <c r="B27" s="22">
        <v>34</v>
      </c>
    </row>
    <row r="28" spans="1:2" x14ac:dyDescent="0.25">
      <c r="A28" s="22" t="s">
        <v>123</v>
      </c>
      <c r="B28" s="22">
        <v>14</v>
      </c>
    </row>
    <row r="29" spans="1:2" x14ac:dyDescent="0.25">
      <c r="A29" s="22" t="s">
        <v>124</v>
      </c>
      <c r="B29" s="22">
        <v>20</v>
      </c>
    </row>
    <row r="30" spans="1:2" x14ac:dyDescent="0.25">
      <c r="A30" s="22" t="s">
        <v>125</v>
      </c>
      <c r="B30" s="22">
        <v>15</v>
      </c>
    </row>
    <row r="31" spans="1:2" x14ac:dyDescent="0.25">
      <c r="A31" s="22" t="s">
        <v>126</v>
      </c>
      <c r="B31" s="22">
        <v>19</v>
      </c>
    </row>
    <row r="32" spans="1:2" x14ac:dyDescent="0.25">
      <c r="A32" s="22" t="s">
        <v>127</v>
      </c>
      <c r="B32" s="22">
        <v>7</v>
      </c>
    </row>
    <row r="33" spans="1:2" x14ac:dyDescent="0.25">
      <c r="A33" s="22" t="s">
        <v>128</v>
      </c>
      <c r="B33" s="22">
        <v>1</v>
      </c>
    </row>
    <row r="34" spans="1:2" x14ac:dyDescent="0.25">
      <c r="A34" s="22" t="s">
        <v>129</v>
      </c>
      <c r="B34" s="22">
        <v>1</v>
      </c>
    </row>
    <row r="35" spans="1:2" x14ac:dyDescent="0.25">
      <c r="A35" s="22" t="s">
        <v>130</v>
      </c>
      <c r="B35" s="22">
        <v>21</v>
      </c>
    </row>
    <row r="36" spans="1:2" x14ac:dyDescent="0.25">
      <c r="A36" s="22" t="s">
        <v>131</v>
      </c>
      <c r="B36" s="22">
        <v>18</v>
      </c>
    </row>
    <row r="37" spans="1:2" x14ac:dyDescent="0.25">
      <c r="A37" s="22" t="s">
        <v>132</v>
      </c>
      <c r="B37" s="22">
        <v>20</v>
      </c>
    </row>
    <row r="38" spans="1:2" x14ac:dyDescent="0.25">
      <c r="A38" s="22" t="s">
        <v>133</v>
      </c>
      <c r="B38" s="22">
        <v>18</v>
      </c>
    </row>
    <row r="39" spans="1:2" x14ac:dyDescent="0.25">
      <c r="A39" s="22" t="s">
        <v>134</v>
      </c>
      <c r="B39" s="22">
        <v>26</v>
      </c>
    </row>
    <row r="40" spans="1:2" x14ac:dyDescent="0.25">
      <c r="A40" s="22" t="s">
        <v>135</v>
      </c>
      <c r="B40" s="22">
        <v>15</v>
      </c>
    </row>
    <row r="41" spans="1:2" x14ac:dyDescent="0.25">
      <c r="A41" s="22" t="s">
        <v>136</v>
      </c>
      <c r="B41" s="22">
        <v>22</v>
      </c>
    </row>
    <row r="42" spans="1:2" x14ac:dyDescent="0.25">
      <c r="A42" s="22" t="s">
        <v>137</v>
      </c>
      <c r="B42" s="22">
        <v>22</v>
      </c>
    </row>
    <row r="43" spans="1:2" x14ac:dyDescent="0.25">
      <c r="A43" s="22" t="s">
        <v>138</v>
      </c>
      <c r="B43" s="22">
        <v>12</v>
      </c>
    </row>
    <row r="44" spans="1:2" x14ac:dyDescent="0.25">
      <c r="A44" s="22" t="s">
        <v>139</v>
      </c>
      <c r="B44" s="22">
        <v>9</v>
      </c>
    </row>
    <row r="45" spans="1:2" x14ac:dyDescent="0.25">
      <c r="A45" s="22" t="s">
        <v>140</v>
      </c>
      <c r="B45" s="22">
        <v>19</v>
      </c>
    </row>
    <row r="46" spans="1:2" x14ac:dyDescent="0.25">
      <c r="A46" s="22" t="s">
        <v>141</v>
      </c>
      <c r="B46" s="22">
        <v>3</v>
      </c>
    </row>
    <row r="47" spans="1:2" x14ac:dyDescent="0.25">
      <c r="A47" s="22" t="s">
        <v>142</v>
      </c>
      <c r="B47" s="22">
        <v>3</v>
      </c>
    </row>
    <row r="48" spans="1:2" x14ac:dyDescent="0.25">
      <c r="A48" s="22" t="s">
        <v>143</v>
      </c>
      <c r="B48" s="22">
        <v>1</v>
      </c>
    </row>
    <row r="49" spans="1:2" x14ac:dyDescent="0.25">
      <c r="A49" s="22" t="s">
        <v>144</v>
      </c>
      <c r="B49" s="22">
        <v>1</v>
      </c>
    </row>
    <row r="50" spans="1:2" x14ac:dyDescent="0.25">
      <c r="A50" s="22" t="s">
        <v>145</v>
      </c>
      <c r="B50" s="22">
        <v>1</v>
      </c>
    </row>
    <row r="51" spans="1:2" x14ac:dyDescent="0.25">
      <c r="A51" s="22" t="s">
        <v>146</v>
      </c>
      <c r="B51" s="22">
        <v>16</v>
      </c>
    </row>
    <row r="52" spans="1:2" x14ac:dyDescent="0.25">
      <c r="A52" s="22" t="s">
        <v>147</v>
      </c>
      <c r="B52" s="22">
        <v>18</v>
      </c>
    </row>
    <row r="53" spans="1:2" x14ac:dyDescent="0.25">
      <c r="A53" s="22" t="s">
        <v>148</v>
      </c>
      <c r="B53" s="22">
        <v>8</v>
      </c>
    </row>
    <row r="54" spans="1:2" x14ac:dyDescent="0.25">
      <c r="A54" s="22" t="s">
        <v>149</v>
      </c>
      <c r="B54" s="22">
        <v>1</v>
      </c>
    </row>
    <row r="55" spans="1:2" x14ac:dyDescent="0.25">
      <c r="A55" s="22" t="s">
        <v>150</v>
      </c>
      <c r="B55" s="22">
        <v>7</v>
      </c>
    </row>
    <row r="56" spans="1:2" x14ac:dyDescent="0.25">
      <c r="A56" s="22" t="s">
        <v>151</v>
      </c>
      <c r="B56" s="22">
        <v>21</v>
      </c>
    </row>
    <row r="57" spans="1:2" x14ac:dyDescent="0.25">
      <c r="A57" s="22" t="s">
        <v>152</v>
      </c>
      <c r="B57" s="22">
        <v>7</v>
      </c>
    </row>
    <row r="58" spans="1:2" x14ac:dyDescent="0.25">
      <c r="A58" s="22" t="s">
        <v>153</v>
      </c>
      <c r="B58" s="22">
        <v>20</v>
      </c>
    </row>
    <row r="59" spans="1:2" x14ac:dyDescent="0.25">
      <c r="A59" s="22" t="s">
        <v>154</v>
      </c>
      <c r="B59" s="22">
        <v>2</v>
      </c>
    </row>
    <row r="60" spans="1:2" x14ac:dyDescent="0.25">
      <c r="A60" s="22" t="s">
        <v>155</v>
      </c>
      <c r="B60" s="22">
        <v>2</v>
      </c>
    </row>
    <row r="61" spans="1:2" x14ac:dyDescent="0.25">
      <c r="A61" s="22" t="s">
        <v>156</v>
      </c>
      <c r="B61" s="22">
        <v>4</v>
      </c>
    </row>
    <row r="62" spans="1:2" x14ac:dyDescent="0.25">
      <c r="A62" s="22" t="s">
        <v>157</v>
      </c>
      <c r="B62" s="22">
        <v>11</v>
      </c>
    </row>
    <row r="63" spans="1:2" x14ac:dyDescent="0.25">
      <c r="A63" s="22" t="s">
        <v>158</v>
      </c>
      <c r="B63" s="22">
        <v>19</v>
      </c>
    </row>
    <row r="64" spans="1:2" x14ac:dyDescent="0.25">
      <c r="A64" s="22" t="s">
        <v>159</v>
      </c>
      <c r="B64" s="22">
        <v>19</v>
      </c>
    </row>
    <row r="65" spans="1:2" x14ac:dyDescent="0.25">
      <c r="A65" s="22" t="s">
        <v>160</v>
      </c>
      <c r="B65" s="22">
        <v>9</v>
      </c>
    </row>
    <row r="66" spans="1:2" x14ac:dyDescent="0.25">
      <c r="A66" s="22" t="s">
        <v>161</v>
      </c>
      <c r="B66" s="22">
        <v>10</v>
      </c>
    </row>
    <row r="67" spans="1:2" x14ac:dyDescent="0.25">
      <c r="A67" s="22" t="s">
        <v>162</v>
      </c>
      <c r="B67" s="22">
        <v>19</v>
      </c>
    </row>
    <row r="68" spans="1:2" x14ac:dyDescent="0.25">
      <c r="A68" s="22" t="s">
        <v>163</v>
      </c>
      <c r="B68" s="22">
        <v>17</v>
      </c>
    </row>
    <row r="69" spans="1:2" x14ac:dyDescent="0.25">
      <c r="A69" s="22" t="s">
        <v>164</v>
      </c>
      <c r="B69" s="22">
        <v>12</v>
      </c>
    </row>
    <row r="70" spans="1:2" x14ac:dyDescent="0.25">
      <c r="A70" s="22" t="s">
        <v>165</v>
      </c>
      <c r="B70" s="22">
        <v>6</v>
      </c>
    </row>
    <row r="71" spans="1:2" x14ac:dyDescent="0.25">
      <c r="A71" s="22" t="s">
        <v>166</v>
      </c>
      <c r="B71" s="22">
        <v>10</v>
      </c>
    </row>
    <row r="72" spans="1:2" x14ac:dyDescent="0.25">
      <c r="A72" s="22" t="s">
        <v>167</v>
      </c>
      <c r="B72" s="22">
        <v>16</v>
      </c>
    </row>
    <row r="73" spans="1:2" x14ac:dyDescent="0.25">
      <c r="A73" s="22" t="s">
        <v>168</v>
      </c>
      <c r="B73" s="22">
        <v>13</v>
      </c>
    </row>
    <row r="74" spans="1:2" x14ac:dyDescent="0.25">
      <c r="A74" s="22" t="s">
        <v>169</v>
      </c>
      <c r="B74" s="22">
        <v>22</v>
      </c>
    </row>
    <row r="75" spans="1:2" x14ac:dyDescent="0.25">
      <c r="A75" s="22" t="s">
        <v>170</v>
      </c>
      <c r="B75" s="22">
        <v>12</v>
      </c>
    </row>
  </sheetData>
  <sortState ref="A3:B75">
    <sortCondition ref="A3:A75"/>
  </sortState>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4"/>
  <sheetViews>
    <sheetView zoomScaleNormal="100" workbookViewId="0"/>
  </sheetViews>
  <sheetFormatPr defaultColWidth="8.75" defaultRowHeight="15.75" x14ac:dyDescent="0.25"/>
  <cols>
    <col min="1" max="1" width="28.875" style="70" customWidth="1"/>
    <col min="2" max="3" width="8" style="70" customWidth="1"/>
    <col min="4" max="5" width="8.75" style="70"/>
    <col min="6" max="6" width="12.875" style="70" customWidth="1"/>
    <col min="7" max="7" width="10.25" style="70" customWidth="1"/>
    <col min="8" max="8" width="15.25" style="70" customWidth="1"/>
    <col min="9" max="9" width="12.875" style="70" customWidth="1"/>
    <col min="10" max="10" width="8.75" style="70"/>
    <col min="11" max="11" width="54.5" style="70" customWidth="1"/>
    <col min="12" max="12" width="8" style="70" customWidth="1"/>
    <col min="13" max="13" width="5.75" style="70" customWidth="1"/>
    <col min="14" max="14" width="7.25" style="70" customWidth="1"/>
    <col min="15" max="15" width="6.75" style="70" customWidth="1"/>
    <col min="16" max="16384" width="8.75" style="70"/>
  </cols>
  <sheetData>
    <row r="1" spans="1:16" x14ac:dyDescent="0.25">
      <c r="A1" s="69"/>
    </row>
    <row r="2" spans="1:16" x14ac:dyDescent="0.25">
      <c r="A2" s="71"/>
    </row>
    <row r="3" spans="1:16" x14ac:dyDescent="0.25">
      <c r="A3" s="69" t="s">
        <v>178</v>
      </c>
    </row>
    <row r="4" spans="1:16" ht="16.5" thickBot="1" x14ac:dyDescent="0.3">
      <c r="A4" s="72"/>
      <c r="B4" s="72"/>
      <c r="C4" s="72"/>
      <c r="D4" s="72"/>
      <c r="E4" s="72"/>
      <c r="F4" s="72"/>
      <c r="G4" s="72"/>
      <c r="H4" s="72"/>
      <c r="I4" s="72"/>
    </row>
    <row r="5" spans="1:16" x14ac:dyDescent="0.25">
      <c r="A5" s="72"/>
      <c r="B5" s="146" t="s">
        <v>179</v>
      </c>
      <c r="C5" s="147"/>
      <c r="D5" s="146" t="s">
        <v>180</v>
      </c>
      <c r="E5" s="147"/>
      <c r="F5" s="146" t="s">
        <v>181</v>
      </c>
      <c r="G5" s="147"/>
      <c r="H5" s="146" t="s">
        <v>182</v>
      </c>
      <c r="I5" s="147"/>
      <c r="K5" s="69"/>
    </row>
    <row r="6" spans="1:16" x14ac:dyDescent="0.25">
      <c r="A6" s="73" t="s">
        <v>183</v>
      </c>
      <c r="B6" s="74" t="s">
        <v>184</v>
      </c>
      <c r="C6" s="75" t="s">
        <v>185</v>
      </c>
      <c r="D6" s="74" t="s">
        <v>184</v>
      </c>
      <c r="E6" s="75" t="s">
        <v>185</v>
      </c>
      <c r="F6" s="74" t="s">
        <v>184</v>
      </c>
      <c r="G6" s="75" t="s">
        <v>185</v>
      </c>
      <c r="H6" s="74" t="s">
        <v>184</v>
      </c>
      <c r="I6" s="75" t="s">
        <v>185</v>
      </c>
      <c r="K6" s="72"/>
    </row>
    <row r="7" spans="1:16" x14ac:dyDescent="0.25">
      <c r="A7" s="76" t="s">
        <v>186</v>
      </c>
      <c r="B7" s="77">
        <v>12780</v>
      </c>
      <c r="C7" s="78"/>
      <c r="D7" s="79"/>
      <c r="E7" s="80"/>
      <c r="F7" s="77"/>
      <c r="G7" s="78"/>
      <c r="H7" s="79">
        <f>B7</f>
        <v>12780</v>
      </c>
      <c r="I7" s="80"/>
      <c r="K7"/>
      <c r="L7"/>
      <c r="M7"/>
      <c r="N7"/>
      <c r="O7"/>
      <c r="P7"/>
    </row>
    <row r="8" spans="1:16" x14ac:dyDescent="0.25">
      <c r="A8" s="76" t="s">
        <v>187</v>
      </c>
      <c r="B8" s="77">
        <v>3450</v>
      </c>
      <c r="C8" s="78"/>
      <c r="D8" s="79"/>
      <c r="E8" s="80"/>
      <c r="F8" s="77"/>
      <c r="G8" s="78"/>
      <c r="H8" s="79">
        <f>B8</f>
        <v>3450</v>
      </c>
      <c r="I8" s="80"/>
      <c r="K8"/>
      <c r="L8"/>
      <c r="M8"/>
      <c r="N8"/>
      <c r="O8"/>
      <c r="P8"/>
    </row>
    <row r="9" spans="1:16" x14ac:dyDescent="0.25">
      <c r="A9" s="76" t="s">
        <v>188</v>
      </c>
      <c r="B9" s="77"/>
      <c r="C9" s="78">
        <v>3850400</v>
      </c>
      <c r="D9" s="79"/>
      <c r="E9" s="80"/>
      <c r="F9" s="77"/>
      <c r="G9" s="78">
        <f>C9</f>
        <v>3850400</v>
      </c>
      <c r="H9" s="79"/>
      <c r="I9" s="80"/>
      <c r="K9"/>
      <c r="L9"/>
      <c r="M9"/>
      <c r="N9"/>
      <c r="O9"/>
      <c r="P9"/>
    </row>
    <row r="10" spans="1:16" x14ac:dyDescent="0.25">
      <c r="A10" s="76" t="s">
        <v>189</v>
      </c>
      <c r="B10" s="77"/>
      <c r="C10" s="78">
        <v>364810</v>
      </c>
      <c r="D10" s="79"/>
      <c r="E10" s="80"/>
      <c r="F10" s="77"/>
      <c r="G10" s="78"/>
      <c r="H10" s="79"/>
      <c r="I10" s="80">
        <f>C10+E10</f>
        <v>364810</v>
      </c>
      <c r="K10"/>
      <c r="L10"/>
      <c r="M10"/>
      <c r="N10"/>
      <c r="O10"/>
      <c r="P10"/>
    </row>
    <row r="11" spans="1:16" x14ac:dyDescent="0.25">
      <c r="A11" s="76" t="s">
        <v>190</v>
      </c>
      <c r="B11" s="77"/>
      <c r="C11" s="78"/>
      <c r="D11" s="79"/>
      <c r="E11" s="80"/>
      <c r="F11" s="77">
        <f>B11</f>
        <v>0</v>
      </c>
      <c r="G11" s="78"/>
      <c r="H11" s="79"/>
      <c r="I11" s="80"/>
      <c r="K11"/>
      <c r="L11"/>
      <c r="M11"/>
      <c r="N11"/>
      <c r="O11"/>
      <c r="P11"/>
    </row>
    <row r="12" spans="1:16" x14ac:dyDescent="0.25">
      <c r="A12" s="76" t="s">
        <v>191</v>
      </c>
      <c r="B12" s="77"/>
      <c r="C12" s="78"/>
      <c r="D12" s="79"/>
      <c r="E12" s="80"/>
      <c r="F12" s="77">
        <f>B12</f>
        <v>0</v>
      </c>
      <c r="G12" s="78"/>
      <c r="H12" s="79"/>
      <c r="I12" s="80"/>
      <c r="K12"/>
      <c r="L12"/>
      <c r="M12"/>
      <c r="N12"/>
      <c r="O12"/>
      <c r="P12"/>
    </row>
    <row r="13" spans="1:16" x14ac:dyDescent="0.25">
      <c r="A13" s="76" t="s">
        <v>192</v>
      </c>
      <c r="B13" s="77"/>
      <c r="C13" s="78"/>
      <c r="D13" s="79">
        <v>2780</v>
      </c>
      <c r="E13" s="80"/>
      <c r="F13" s="77">
        <f>B13+D13</f>
        <v>2780</v>
      </c>
      <c r="G13" s="78"/>
      <c r="H13" s="79"/>
      <c r="I13" s="80"/>
      <c r="K13"/>
      <c r="L13"/>
      <c r="M13"/>
      <c r="N13"/>
      <c r="O13"/>
      <c r="P13"/>
    </row>
    <row r="14" spans="1:16" x14ac:dyDescent="0.25">
      <c r="A14" s="76" t="s">
        <v>193</v>
      </c>
      <c r="B14" s="77"/>
      <c r="C14" s="78"/>
      <c r="D14" s="79"/>
      <c r="E14" s="80"/>
      <c r="F14" s="77">
        <f>B14</f>
        <v>0</v>
      </c>
      <c r="G14" s="78"/>
      <c r="H14" s="79"/>
      <c r="I14" s="80"/>
      <c r="K14"/>
      <c r="L14"/>
      <c r="M14"/>
      <c r="N14"/>
      <c r="O14"/>
      <c r="P14"/>
    </row>
    <row r="15" spans="1:16" x14ac:dyDescent="0.25">
      <c r="A15" s="76" t="s">
        <v>194</v>
      </c>
      <c r="B15" s="77"/>
      <c r="C15" s="78"/>
      <c r="D15" s="79"/>
      <c r="E15" s="80"/>
      <c r="F15" s="77">
        <f>B15</f>
        <v>0</v>
      </c>
      <c r="G15" s="78"/>
      <c r="H15" s="79"/>
      <c r="I15" s="80"/>
      <c r="K15"/>
      <c r="L15"/>
      <c r="M15"/>
      <c r="N15"/>
      <c r="O15"/>
      <c r="P15"/>
    </row>
    <row r="16" spans="1:16" x14ac:dyDescent="0.25">
      <c r="A16" s="76" t="s">
        <v>195</v>
      </c>
      <c r="B16" s="77"/>
      <c r="C16" s="78"/>
      <c r="D16" s="79"/>
      <c r="E16" s="80"/>
      <c r="F16" s="77">
        <f>B16</f>
        <v>0</v>
      </c>
      <c r="G16" s="78"/>
      <c r="H16" s="79"/>
      <c r="I16" s="80"/>
      <c r="K16"/>
      <c r="L16"/>
      <c r="M16"/>
      <c r="N16"/>
      <c r="O16"/>
      <c r="P16"/>
    </row>
    <row r="17" spans="1:16" x14ac:dyDescent="0.25">
      <c r="A17" s="76" t="s">
        <v>196</v>
      </c>
      <c r="B17" s="77"/>
      <c r="C17" s="78"/>
      <c r="D17" s="79"/>
      <c r="E17" s="80"/>
      <c r="F17" s="77">
        <f>B17</f>
        <v>0</v>
      </c>
      <c r="G17" s="78"/>
      <c r="H17" s="79"/>
      <c r="I17" s="80"/>
      <c r="K17"/>
      <c r="L17"/>
      <c r="M17"/>
      <c r="N17"/>
      <c r="O17"/>
      <c r="P17"/>
    </row>
    <row r="18" spans="1:16" x14ac:dyDescent="0.25">
      <c r="A18" s="76" t="s">
        <v>197</v>
      </c>
      <c r="B18" s="77"/>
      <c r="C18" s="78"/>
      <c r="D18" s="79"/>
      <c r="E18" s="80">
        <v>1450</v>
      </c>
      <c r="F18" s="77">
        <f>B18+E18</f>
        <v>1450</v>
      </c>
      <c r="G18" s="78"/>
      <c r="H18" s="79"/>
      <c r="I18" s="80"/>
    </row>
    <row r="19" spans="1:16" x14ac:dyDescent="0.25">
      <c r="A19" s="76" t="s">
        <v>198</v>
      </c>
      <c r="B19" s="77"/>
      <c r="C19" s="78"/>
      <c r="D19" s="79"/>
      <c r="E19" s="80"/>
      <c r="F19" s="77">
        <f>B19</f>
        <v>0</v>
      </c>
      <c r="G19" s="78"/>
      <c r="H19" s="79"/>
      <c r="I19" s="80"/>
    </row>
    <row r="20" spans="1:16" x14ac:dyDescent="0.25">
      <c r="A20" s="76" t="s">
        <v>199</v>
      </c>
      <c r="B20" s="77">
        <v>920000</v>
      </c>
      <c r="C20" s="78"/>
      <c r="D20" s="79"/>
      <c r="E20" s="80"/>
      <c r="F20" s="77"/>
      <c r="G20" s="78"/>
      <c r="H20" s="79">
        <f>B20</f>
        <v>920000</v>
      </c>
      <c r="I20" s="80"/>
    </row>
    <row r="21" spans="1:16" x14ac:dyDescent="0.25">
      <c r="A21" s="76" t="s">
        <v>200</v>
      </c>
      <c r="B21" s="77"/>
      <c r="C21" s="78"/>
      <c r="D21" s="79">
        <v>150000</v>
      </c>
      <c r="E21" s="80"/>
      <c r="F21" s="77">
        <f>D21</f>
        <v>150000</v>
      </c>
      <c r="G21" s="78"/>
      <c r="H21" s="79"/>
      <c r="I21" s="80"/>
      <c r="L21" s="72"/>
      <c r="M21" s="81"/>
      <c r="N21" s="72"/>
    </row>
    <row r="22" spans="1:16" x14ac:dyDescent="0.25">
      <c r="A22" s="76" t="s">
        <v>201</v>
      </c>
      <c r="B22" s="77"/>
      <c r="C22" s="78">
        <v>450000</v>
      </c>
      <c r="D22" s="79"/>
      <c r="E22" s="80">
        <v>150000</v>
      </c>
      <c r="F22" s="77"/>
      <c r="G22" s="78"/>
      <c r="H22" s="79"/>
      <c r="I22" s="80">
        <f>C22+E22</f>
        <v>600000</v>
      </c>
      <c r="L22" s="72"/>
    </row>
    <row r="23" spans="1:16" x14ac:dyDescent="0.25">
      <c r="A23" s="76" t="s">
        <v>202</v>
      </c>
      <c r="B23" s="77"/>
      <c r="C23" s="78">
        <v>231500</v>
      </c>
      <c r="D23" s="79"/>
      <c r="E23" s="80"/>
      <c r="F23" s="77"/>
      <c r="G23" s="78"/>
      <c r="H23" s="79"/>
      <c r="I23" s="80">
        <f>C23</f>
        <v>231500</v>
      </c>
      <c r="L23" s="72"/>
      <c r="O23" s="81"/>
    </row>
    <row r="24" spans="1:16" x14ac:dyDescent="0.25">
      <c r="A24" s="76" t="s">
        <v>203</v>
      </c>
      <c r="B24" s="77"/>
      <c r="C24" s="78"/>
      <c r="D24" s="79"/>
      <c r="E24" s="80">
        <v>2780</v>
      </c>
      <c r="F24" s="77"/>
      <c r="G24" s="78"/>
      <c r="H24" s="79">
        <f>E24</f>
        <v>2780</v>
      </c>
      <c r="I24" s="80"/>
      <c r="L24" s="72"/>
    </row>
    <row r="25" spans="1:16" x14ac:dyDescent="0.25">
      <c r="A25" s="76" t="s">
        <v>204</v>
      </c>
      <c r="B25" s="77">
        <v>415600</v>
      </c>
      <c r="C25" s="78"/>
      <c r="D25" s="79"/>
      <c r="E25" s="80"/>
      <c r="F25" s="77"/>
      <c r="G25" s="78"/>
      <c r="H25" s="79">
        <f>B25</f>
        <v>415600</v>
      </c>
      <c r="I25" s="80"/>
      <c r="N25" s="72"/>
      <c r="O25" s="81"/>
    </row>
    <row r="26" spans="1:16" x14ac:dyDescent="0.25">
      <c r="A26" s="76" t="s">
        <v>205</v>
      </c>
      <c r="B26" s="77"/>
      <c r="C26" s="78"/>
      <c r="D26" s="79"/>
      <c r="E26" s="80">
        <v>2000</v>
      </c>
      <c r="F26" s="77"/>
      <c r="G26" s="78"/>
      <c r="H26" s="79"/>
      <c r="I26" s="80">
        <f>E26</f>
        <v>2000</v>
      </c>
    </row>
    <row r="27" spans="1:16" x14ac:dyDescent="0.25">
      <c r="A27" s="76" t="s">
        <v>206</v>
      </c>
      <c r="B27" s="77"/>
      <c r="C27" s="78"/>
      <c r="D27" s="79">
        <v>2000</v>
      </c>
      <c r="E27" s="80"/>
      <c r="F27" s="77">
        <f>D27</f>
        <v>2000</v>
      </c>
      <c r="G27" s="78"/>
      <c r="H27" s="79"/>
      <c r="I27" s="80"/>
      <c r="O27" s="81"/>
    </row>
    <row r="28" spans="1:16" x14ac:dyDescent="0.25">
      <c r="A28" s="76" t="s">
        <v>207</v>
      </c>
      <c r="B28" s="77"/>
      <c r="C28" s="78"/>
      <c r="D28" s="79">
        <v>1450</v>
      </c>
      <c r="E28" s="80"/>
      <c r="F28" s="77"/>
      <c r="G28" s="78"/>
      <c r="H28" s="79">
        <f>D28</f>
        <v>1450</v>
      </c>
      <c r="I28" s="80"/>
    </row>
    <row r="29" spans="1:16" x14ac:dyDescent="0.25">
      <c r="A29" s="76" t="s">
        <v>208</v>
      </c>
      <c r="B29" s="77">
        <v>178500</v>
      </c>
      <c r="C29" s="78"/>
      <c r="D29" s="79">
        <v>182700</v>
      </c>
      <c r="E29" s="80">
        <v>182700</v>
      </c>
      <c r="F29" s="77">
        <f>B29</f>
        <v>178500</v>
      </c>
      <c r="G29" s="78">
        <f>E29</f>
        <v>182700</v>
      </c>
      <c r="H29" s="79">
        <f>D29</f>
        <v>182700</v>
      </c>
      <c r="I29" s="80"/>
    </row>
    <row r="30" spans="1:16" x14ac:dyDescent="0.25">
      <c r="A30" s="76" t="s">
        <v>209</v>
      </c>
      <c r="B30" s="77">
        <v>50000</v>
      </c>
      <c r="C30" s="78"/>
      <c r="D30" s="79"/>
      <c r="E30" s="80"/>
      <c r="F30" s="77"/>
      <c r="G30" s="78"/>
      <c r="H30" s="79">
        <f>B30</f>
        <v>50000</v>
      </c>
      <c r="I30" s="80"/>
      <c r="O30" s="81"/>
    </row>
    <row r="31" spans="1:16" ht="16.5" thickBot="1" x14ac:dyDescent="0.3">
      <c r="A31" s="82" t="s">
        <v>210</v>
      </c>
      <c r="B31" s="77"/>
      <c r="C31" s="78"/>
      <c r="D31" s="79"/>
      <c r="E31" s="80"/>
      <c r="F31" s="77"/>
      <c r="G31" s="78"/>
      <c r="H31" s="83"/>
      <c r="I31" s="84"/>
    </row>
    <row r="32" spans="1:16" ht="16.5" thickBot="1" x14ac:dyDescent="0.3">
      <c r="A32" s="72"/>
      <c r="B32" s="85">
        <f>SUM(B7:B31)</f>
        <v>1580330</v>
      </c>
      <c r="C32" s="86">
        <f t="shared" ref="C32:I32" si="0">SUM(C7:C31)</f>
        <v>4896710</v>
      </c>
      <c r="D32" s="83">
        <f t="shared" si="0"/>
        <v>338930</v>
      </c>
      <c r="E32" s="87">
        <f t="shared" si="0"/>
        <v>338930</v>
      </c>
      <c r="F32" s="85">
        <f t="shared" si="0"/>
        <v>334730</v>
      </c>
      <c r="G32" s="86">
        <f t="shared" si="0"/>
        <v>4033100</v>
      </c>
      <c r="H32" s="88">
        <f t="shared" si="0"/>
        <v>1588760</v>
      </c>
      <c r="I32" s="87">
        <f t="shared" si="0"/>
        <v>1198310</v>
      </c>
      <c r="J32" s="89"/>
    </row>
    <row r="34" spans="1:1" x14ac:dyDescent="0.25">
      <c r="A34" s="72"/>
    </row>
  </sheetData>
  <mergeCells count="4">
    <mergeCell ref="B5:C5"/>
    <mergeCell ref="D5:E5"/>
    <mergeCell ref="F5:G5"/>
    <mergeCell ref="H5:I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4:F18"/>
  <sheetViews>
    <sheetView workbookViewId="0">
      <selection activeCell="D4" sqref="D4"/>
    </sheetView>
  </sheetViews>
  <sheetFormatPr defaultRowHeight="15.75" x14ac:dyDescent="0.25"/>
  <cols>
    <col min="4" max="4" width="19.875" bestFit="1" customWidth="1"/>
    <col min="5" max="5" width="6.875" bestFit="1" customWidth="1"/>
    <col min="6" max="6" width="5.875" bestFit="1" customWidth="1"/>
  </cols>
  <sheetData>
    <row r="4" spans="4:6" x14ac:dyDescent="0.25">
      <c r="D4" t="s">
        <v>193</v>
      </c>
      <c r="E4">
        <v>98740</v>
      </c>
    </row>
    <row r="5" spans="4:6" x14ac:dyDescent="0.25">
      <c r="D5" t="s">
        <v>194</v>
      </c>
      <c r="E5">
        <v>137760</v>
      </c>
    </row>
    <row r="6" spans="4:6" x14ac:dyDescent="0.25">
      <c r="D6" t="s">
        <v>197</v>
      </c>
      <c r="E6">
        <v>84670</v>
      </c>
    </row>
    <row r="7" spans="4:6" x14ac:dyDescent="0.25">
      <c r="D7" t="s">
        <v>198</v>
      </c>
      <c r="E7">
        <v>45210</v>
      </c>
    </row>
    <row r="10" spans="4:6" x14ac:dyDescent="0.25">
      <c r="D10" t="s">
        <v>211</v>
      </c>
      <c r="E10" t="s">
        <v>212</v>
      </c>
      <c r="F10" t="s">
        <v>213</v>
      </c>
    </row>
    <row r="11" spans="4:6" x14ac:dyDescent="0.25">
      <c r="D11" t="s">
        <v>214</v>
      </c>
      <c r="E11" t="s">
        <v>215</v>
      </c>
      <c r="F11">
        <v>21000</v>
      </c>
    </row>
    <row r="12" spans="4:6" x14ac:dyDescent="0.25">
      <c r="D12" t="s">
        <v>214</v>
      </c>
      <c r="E12" t="s">
        <v>216</v>
      </c>
      <c r="F12">
        <v>25600</v>
      </c>
    </row>
    <row r="13" spans="4:6" x14ac:dyDescent="0.25">
      <c r="D13" t="s">
        <v>214</v>
      </c>
      <c r="E13" t="s">
        <v>217</v>
      </c>
      <c r="F13">
        <v>35200</v>
      </c>
    </row>
    <row r="14" spans="4:6" x14ac:dyDescent="0.25">
      <c r="D14" t="s">
        <v>214</v>
      </c>
      <c r="E14" t="s">
        <v>218</v>
      </c>
      <c r="F14">
        <v>58200</v>
      </c>
    </row>
    <row r="15" spans="4:6" x14ac:dyDescent="0.25">
      <c r="D15" t="s">
        <v>219</v>
      </c>
      <c r="E15" t="s">
        <v>215</v>
      </c>
      <c r="F15">
        <v>4800</v>
      </c>
    </row>
    <row r="16" spans="4:6" x14ac:dyDescent="0.25">
      <c r="D16" t="s">
        <v>219</v>
      </c>
      <c r="E16" t="s">
        <v>216</v>
      </c>
      <c r="F16">
        <v>5850</v>
      </c>
    </row>
    <row r="17" spans="4:6" x14ac:dyDescent="0.25">
      <c r="D17" t="s">
        <v>219</v>
      </c>
      <c r="E17" t="s">
        <v>217</v>
      </c>
      <c r="F17">
        <v>8050</v>
      </c>
    </row>
    <row r="18" spans="4:6" x14ac:dyDescent="0.25">
      <c r="D18" t="s">
        <v>219</v>
      </c>
      <c r="E18" t="s">
        <v>218</v>
      </c>
      <c r="F18">
        <v>13300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Assessment tasks</vt:lpstr>
      <vt:lpstr>Summary</vt:lpstr>
      <vt:lpstr>Store 1</vt:lpstr>
      <vt:lpstr>Store 2</vt:lpstr>
      <vt:lpstr>Store 3</vt:lpstr>
      <vt:lpstr>ETB</vt:lpstr>
      <vt:lpstr>Subtotal</vt:lpstr>
      <vt:lpstr>Subtotal!_962P2069S1C45T1_1</vt:lpstr>
      <vt:lpstr>'Assessment tasks'!Print_Area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EMJAY Associates</dc:creator>
  <cp:keywords/>
  <dc:description/>
  <cp:lastModifiedBy>DianaD11</cp:lastModifiedBy>
  <cp:revision/>
  <dcterms:created xsi:type="dcterms:W3CDTF">2015-11-11T10:49:58Z</dcterms:created>
  <dcterms:modified xsi:type="dcterms:W3CDTF">2018-11-16T13:10:15Z</dcterms:modified>
  <cp:category/>
  <cp:contentStatus/>
</cp:coreProperties>
</file>