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69FC2D8E-6526-4A9B-9681-49DA1438A931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2D" sheetId="1" r:id="rId1"/>
    <sheet name="1D" sheetId="3" r:id="rId2"/>
    <sheet name="result" sheetId="4" r:id="rId3"/>
    <sheet name="result_all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5" l="1"/>
  <c r="C16" i="5"/>
  <c r="E16" i="5"/>
  <c r="F16" i="5"/>
  <c r="G16" i="5"/>
  <c r="B16" i="5"/>
  <c r="H16" i="5"/>
  <c r="H8" i="4"/>
  <c r="C8" i="4"/>
  <c r="D8" i="4"/>
  <c r="E8" i="4"/>
  <c r="F8" i="4"/>
  <c r="G8" i="4"/>
  <c r="B8" i="4"/>
</calcChain>
</file>

<file path=xl/sharedStrings.xml><?xml version="1.0" encoding="utf-8"?>
<sst xmlns="http://schemas.openxmlformats.org/spreadsheetml/2006/main" count="85" uniqueCount="38">
  <si>
    <t>model</t>
  </si>
  <si>
    <t>baseline_5000</t>
  </si>
  <si>
    <t>5000S+1000D</t>
  </si>
  <si>
    <t>5000S+3000D</t>
  </si>
  <si>
    <t>test data</t>
  </si>
  <si>
    <t>2000S</t>
  </si>
  <si>
    <t>average test loss</t>
  </si>
  <si>
    <t>test figure</t>
  </si>
  <si>
    <t>`</t>
  </si>
  <si>
    <t>baseline_1700</t>
  </si>
  <si>
    <t>1700S+500D</t>
  </si>
  <si>
    <t>1700S+1700D</t>
  </si>
  <si>
    <t>300S</t>
  </si>
  <si>
    <t>Solvent</t>
  </si>
  <si>
    <t>DA-DMD (5000S) MSE</t>
  </si>
  <si>
    <t>DA-DMD (5000S+1000D) MSE</t>
  </si>
  <si>
    <t>DA-DMD (5000S+3000D) MSE</t>
  </si>
  <si>
    <t>DA-DMD (1700S) MSE</t>
  </si>
  <si>
    <t>DA-DMD (1700S+500D) MSE</t>
  </si>
  <si>
    <t>DA-DMD (1700S+1700D) MSE</t>
  </si>
  <si>
    <t>RamPINN MSE</t>
  </si>
  <si>
    <t>Acetone</t>
  </si>
  <si>
    <t>DMSO</t>
  </si>
  <si>
    <t>Ethanol</t>
  </si>
  <si>
    <t>Isopropanol</t>
  </si>
  <si>
    <t>Methanol</t>
  </si>
  <si>
    <t>Toluene</t>
  </si>
  <si>
    <t>Average</t>
  </si>
  <si>
    <t>5000S: Spectra generated by https://github.com/Junjuri/LUT/blob/main/RSS_Advances_CNN_to_train_with_different_NRBs.py</t>
  </si>
  <si>
    <t>1700S: Pre-generated spectra provided by the original repository</t>
  </si>
  <si>
    <t>xxxxD: 1D diffusion-model augmented synthetic spectrum samples</t>
  </si>
  <si>
    <t>4APL</t>
  </si>
  <si>
    <t>ACN</t>
  </si>
  <si>
    <t>CYH</t>
  </si>
  <si>
    <t>ETH</t>
  </si>
  <si>
    <t>MTH</t>
  </si>
  <si>
    <t>nDO</t>
  </si>
  <si>
    <t>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</si>
</sst>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4572000</xdr:colOff>
      <xdr:row>3</xdr:row>
      <xdr:rowOff>2362200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E5BD1FF-DA37-1518-DD65-2E8966013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5725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3</xdr:row>
      <xdr:rowOff>2362200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80950F3-17BC-F8B9-E1B9-6BA81D56F6D2}"/>
            </a:ext>
            <a:ext uri="{147F2762-F138-4A5C-976F-8EAC2B608ADB}">
              <a16:predDERef xmlns:a16="http://schemas.microsoft.com/office/drawing/2014/main" pred="{EE5BD1FF-DA37-1518-DD65-2E8966013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8800" y="68580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4</xdr:col>
      <xdr:colOff>38100</xdr:colOff>
      <xdr:row>3</xdr:row>
      <xdr:rowOff>2362200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3D5F1FB-F957-C202-DAF2-E1E7D813BAD3}"/>
            </a:ext>
            <a:ext uri="{147F2762-F138-4A5C-976F-8EAC2B608ADB}">
              <a16:predDERef xmlns:a16="http://schemas.microsoft.com/office/drawing/2014/main" pred="{680950F3-17BC-F8B9-E1B9-6BA81D56F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10800" y="68580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4572000</xdr:colOff>
      <xdr:row>7</xdr:row>
      <xdr:rowOff>2362200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63367D8-7773-375A-2A79-48491D36F0A0}"/>
            </a:ext>
            <a:ext uri="{147F2762-F138-4A5C-976F-8EAC2B608ADB}">
              <a16:predDERef xmlns:a16="http://schemas.microsoft.com/office/drawing/2014/main" pred="{A3D5F1FB-F957-C202-DAF2-E1E7D813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375285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7</xdr:row>
      <xdr:rowOff>2362200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0C4719A-FE3E-3C72-47CC-A171D03DC699}"/>
            </a:ext>
            <a:ext uri="{147F2762-F138-4A5C-976F-8EAC2B608ADB}">
              <a16:predDERef xmlns:a16="http://schemas.microsoft.com/office/drawing/2014/main" pred="{D63367D8-7773-375A-2A79-48491D36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38800" y="375285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4</xdr:col>
      <xdr:colOff>38100</xdr:colOff>
      <xdr:row>7</xdr:row>
      <xdr:rowOff>2362200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9FD4489-A8EE-7904-0F6B-AB1944CD15EE}"/>
            </a:ext>
            <a:ext uri="{147F2762-F138-4A5C-976F-8EAC2B608ADB}">
              <a16:predDERef xmlns:a16="http://schemas.microsoft.com/office/drawing/2014/main" pred="{A0C4719A-FE3E-3C72-47CC-A171D03DC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10800" y="3752850"/>
          <a:ext cx="4572000" cy="2362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4572000</xdr:colOff>
      <xdr:row>3</xdr:row>
      <xdr:rowOff>2362200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E6DC49C1-8FA7-493C-8A58-652A3E5EA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0" y="3228975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4572000</xdr:colOff>
      <xdr:row>3</xdr:row>
      <xdr:rowOff>2362200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8F81EB1-8C41-4665-94F9-BF89569417AC}"/>
            </a:ext>
            <a:ext uri="{147F2762-F138-4A5C-976F-8EAC2B608ADB}">
              <a16:predDERef xmlns:a16="http://schemas.microsoft.com/office/drawing/2014/main" pred="{317E7B4E-594F-4506-BF97-3851AA04E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8325" y="85725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4572000</xdr:colOff>
      <xdr:row>3</xdr:row>
      <xdr:rowOff>2362200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5EADDF2-1A35-45F4-AD4B-1E1DE42327B9}"/>
            </a:ext>
            <a:ext uri="{147F2762-F138-4A5C-976F-8EAC2B608ADB}">
              <a16:predDERef xmlns:a16="http://schemas.microsoft.com/office/drawing/2014/main" pred="{E8F81EB1-8C41-4665-94F9-BF8956941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77475" y="85725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4572000</xdr:colOff>
      <xdr:row>7</xdr:row>
      <xdr:rowOff>2362200</xdr:rowOff>
    </xdr:to>
    <xdr:pic>
      <xdr:nvPicPr>
        <xdr:cNvPr id="9" name="图片 6">
          <a:extLst>
            <a:ext uri="{FF2B5EF4-FFF2-40B4-BE49-F238E27FC236}">
              <a16:creationId xmlns:a16="http://schemas.microsoft.com/office/drawing/2014/main" id="{A73AE826-9970-4029-8EAB-27A88F411F2D}"/>
            </a:ext>
            <a:ext uri="{147F2762-F138-4A5C-976F-8EAC2B608ADB}">
              <a16:predDERef xmlns:a16="http://schemas.microsoft.com/office/drawing/2014/main" pred="{45EADDF2-1A35-45F4-AD4B-1E1DE4232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47750" y="392430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4572000</xdr:colOff>
      <xdr:row>7</xdr:row>
      <xdr:rowOff>2362200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44046597-4783-44A4-819A-5679A365C22A}"/>
            </a:ext>
            <a:ext uri="{147F2762-F138-4A5C-976F-8EAC2B608ADB}">
              <a16:predDERef xmlns:a16="http://schemas.microsoft.com/office/drawing/2014/main" pred="{A63C0A2D-BC16-4CB5-B53E-E05EE7663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48325" y="3962400"/>
          <a:ext cx="4572000" cy="23622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4572000</xdr:colOff>
      <xdr:row>7</xdr:row>
      <xdr:rowOff>2362200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EAFB01D-D275-488D-9628-79142041B851}"/>
            </a:ext>
            <a:ext uri="{147F2762-F138-4A5C-976F-8EAC2B608ADB}">
              <a16:predDERef xmlns:a16="http://schemas.microsoft.com/office/drawing/2014/main" pred="{44046597-4783-44A4-819A-5679A365C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277475" y="3962400"/>
          <a:ext cx="4572000" cy="2362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A11" sqref="A11"/>
    </sheetView>
  </sheetViews>
  <sheetFormatPr defaultRowHeight="13.5"/>
  <cols>
    <col min="1" max="1" width="13.75" style="2" customWidth="1"/>
    <col min="2" max="2" width="60.25" style="1" customWidth="1"/>
    <col min="3" max="3" width="60" style="1" customWidth="1"/>
    <col min="4" max="4" width="59.5" style="1" customWidth="1"/>
    <col min="5" max="16384" width="9" style="1"/>
  </cols>
  <sheetData>
    <row r="1" spans="1:6">
      <c r="A1" s="2" t="s">
        <v>0</v>
      </c>
      <c r="B1" s="1" t="s">
        <v>1</v>
      </c>
      <c r="C1" s="1" t="s">
        <v>2</v>
      </c>
      <c r="D1" s="1" t="s">
        <v>3</v>
      </c>
    </row>
    <row r="2" spans="1:6">
      <c r="A2" s="2" t="s">
        <v>4</v>
      </c>
      <c r="B2" s="1" t="s">
        <v>5</v>
      </c>
      <c r="C2" s="1" t="s">
        <v>5</v>
      </c>
      <c r="D2" s="1" t="s">
        <v>5</v>
      </c>
    </row>
    <row r="3" spans="1:6" ht="27">
      <c r="A3" s="3" t="s">
        <v>6</v>
      </c>
      <c r="B3" s="1">
        <v>2.1029999999999998E-3</v>
      </c>
      <c r="C3" s="1">
        <v>1.9819999999999998E-3</v>
      </c>
      <c r="D3" s="1">
        <v>2.2360000000000001E-3</v>
      </c>
    </row>
    <row r="4" spans="1:6" ht="187.5" customHeight="1">
      <c r="A4" s="2" t="s">
        <v>7</v>
      </c>
      <c r="F4" s="1" t="s">
        <v>8</v>
      </c>
    </row>
    <row r="5" spans="1:6">
      <c r="A5" s="2" t="s">
        <v>0</v>
      </c>
      <c r="B5" s="1" t="s">
        <v>9</v>
      </c>
      <c r="C5" s="1" t="s">
        <v>10</v>
      </c>
      <c r="D5" s="1" t="s">
        <v>11</v>
      </c>
    </row>
    <row r="6" spans="1:6">
      <c r="A6" s="2" t="s">
        <v>4</v>
      </c>
      <c r="B6" s="1" t="s">
        <v>12</v>
      </c>
      <c r="C6" s="1" t="s">
        <v>12</v>
      </c>
      <c r="D6" s="1" t="s">
        <v>12</v>
      </c>
    </row>
    <row r="7" spans="1:6" ht="27">
      <c r="A7" s="3" t="s">
        <v>6</v>
      </c>
      <c r="B7" s="1">
        <v>6.2500000000000001E-4</v>
      </c>
      <c r="C7" s="1">
        <v>6.6699999999999995E-4</v>
      </c>
      <c r="D7" s="1">
        <v>8.7600000000000004E-4</v>
      </c>
    </row>
    <row r="8" spans="1:6" ht="189" customHeight="1">
      <c r="A8" s="2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C44BA-93C7-4BBA-9BC9-E7745593407B}">
  <dimension ref="A1:D8"/>
  <sheetViews>
    <sheetView workbookViewId="0">
      <selection activeCell="G7" sqref="G7"/>
    </sheetView>
  </sheetViews>
  <sheetFormatPr defaultRowHeight="13.5"/>
  <cols>
    <col min="1" max="1" width="12.625" bestFit="1" customWidth="1"/>
    <col min="2" max="2" width="61.5" customWidth="1"/>
    <col min="3" max="4" width="60.75" customWidth="1"/>
  </cols>
  <sheetData>
    <row r="1" spans="1:4">
      <c r="A1" s="2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1" t="s">
        <v>5</v>
      </c>
      <c r="C2" s="1" t="s">
        <v>5</v>
      </c>
      <c r="D2" s="1" t="s">
        <v>5</v>
      </c>
    </row>
    <row r="3" spans="1:4" ht="40.5">
      <c r="A3" s="3" t="s">
        <v>6</v>
      </c>
      <c r="B3" s="1">
        <v>2.1029999999999998E-3</v>
      </c>
      <c r="C3" s="1">
        <v>2.2030000000000001E-3</v>
      </c>
      <c r="D3" s="1">
        <v>1.9430000000000001E-3</v>
      </c>
    </row>
    <row r="4" spans="1:4" ht="190.5" customHeight="1">
      <c r="A4" s="2" t="s">
        <v>7</v>
      </c>
      <c r="B4" s="1"/>
      <c r="C4" s="1"/>
      <c r="D4" s="1"/>
    </row>
    <row r="5" spans="1:4">
      <c r="A5" s="2" t="s">
        <v>0</v>
      </c>
      <c r="B5" s="1" t="s">
        <v>9</v>
      </c>
      <c r="C5" s="1" t="s">
        <v>10</v>
      </c>
      <c r="D5" s="1" t="s">
        <v>11</v>
      </c>
    </row>
    <row r="6" spans="1:4">
      <c r="A6" s="2" t="s">
        <v>4</v>
      </c>
      <c r="B6" s="1" t="s">
        <v>12</v>
      </c>
      <c r="C6" s="1" t="s">
        <v>12</v>
      </c>
      <c r="D6" s="1" t="s">
        <v>12</v>
      </c>
    </row>
    <row r="7" spans="1:4" ht="27">
      <c r="A7" s="3" t="s">
        <v>6</v>
      </c>
      <c r="B7" s="1">
        <v>6.2500000000000001E-4</v>
      </c>
      <c r="C7" s="1">
        <v>7.0799999999999997E-4</v>
      </c>
      <c r="D7" s="1">
        <v>1.0319999999999999E-3</v>
      </c>
    </row>
    <row r="8" spans="1:4" ht="188.25" customHeight="1">
      <c r="A8" s="2" t="s">
        <v>7</v>
      </c>
      <c r="B8" s="1"/>
      <c r="C8" s="1"/>
      <c r="D8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95919-B91C-4E18-BC3B-B2CCDFD106B5}">
  <dimension ref="A1:H14"/>
  <sheetViews>
    <sheetView workbookViewId="0"/>
  </sheetViews>
  <sheetFormatPr defaultRowHeight="13.5"/>
  <cols>
    <col min="1" max="1" width="12.25" bestFit="1" customWidth="1"/>
    <col min="2" max="2" width="20.125" bestFit="1" customWidth="1"/>
    <col min="3" max="3" width="26.5" bestFit="1" customWidth="1"/>
    <col min="4" max="4" width="23.75" customWidth="1"/>
    <col min="5" max="5" width="20.125" bestFit="1" customWidth="1"/>
    <col min="6" max="6" width="25.5" bestFit="1" customWidth="1"/>
    <col min="7" max="7" width="26.5" bestFit="1" customWidth="1"/>
    <col min="8" max="8" width="14.5" bestFit="1" customWidth="1"/>
  </cols>
  <sheetData>
    <row r="1" spans="1: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>
      <c r="A2" s="5" t="s">
        <v>21</v>
      </c>
      <c r="B2" s="5">
        <v>3.2629999999999998E-3</v>
      </c>
      <c r="C2" s="5">
        <v>5.293E-3</v>
      </c>
      <c r="D2" s="5">
        <v>6.306E-3</v>
      </c>
      <c r="E2" s="5">
        <v>3.6459999999999999E-3</v>
      </c>
      <c r="F2" s="5">
        <v>4.947E-3</v>
      </c>
      <c r="G2" s="5">
        <v>7.0759999999999998E-3</v>
      </c>
      <c r="H2" s="5">
        <v>1.1000000000000001E-3</v>
      </c>
    </row>
    <row r="3" spans="1:8">
      <c r="A3" s="5" t="s">
        <v>22</v>
      </c>
      <c r="B3" s="5">
        <v>4.7330000000000002E-3</v>
      </c>
      <c r="C3" s="5">
        <v>5.9080000000000001E-3</v>
      </c>
      <c r="D3" s="5">
        <v>4.6969999999999998E-3</v>
      </c>
      <c r="E3" s="5">
        <v>4.2100000000000002E-3</v>
      </c>
      <c r="F3" s="5">
        <v>5.424E-3</v>
      </c>
      <c r="G3" s="5">
        <v>5.7239999999999999E-3</v>
      </c>
      <c r="H3" s="5">
        <v>1.2999999999999999E-3</v>
      </c>
    </row>
    <row r="4" spans="1:8">
      <c r="A4" s="5" t="s">
        <v>23</v>
      </c>
      <c r="B4" s="5">
        <v>3.7320000000000001E-3</v>
      </c>
      <c r="C4" s="5">
        <v>4.254E-3</v>
      </c>
      <c r="D4" s="5">
        <v>4.5950000000000001E-3</v>
      </c>
      <c r="E4" s="5">
        <v>3.3470000000000001E-3</v>
      </c>
      <c r="F4" s="5">
        <v>3.888E-3</v>
      </c>
      <c r="G4" s="5">
        <v>4.346E-3</v>
      </c>
      <c r="H4" s="5">
        <v>8.0000000000000004E-4</v>
      </c>
    </row>
    <row r="5" spans="1:8">
      <c r="A5" s="5" t="s">
        <v>24</v>
      </c>
      <c r="B5" s="5">
        <v>6.1700000000000001E-3</v>
      </c>
      <c r="C5" s="5">
        <v>8.6379999999999998E-3</v>
      </c>
      <c r="D5" s="5">
        <v>8.7200000000000003E-3</v>
      </c>
      <c r="E5" s="5">
        <v>4.7089999999999996E-3</v>
      </c>
      <c r="F5" s="5">
        <v>7.2240000000000004E-3</v>
      </c>
      <c r="G5" s="5">
        <v>8.7609999999999997E-3</v>
      </c>
      <c r="H5" s="5">
        <v>2.5999999999999999E-2</v>
      </c>
    </row>
    <row r="6" spans="1:8">
      <c r="A6" s="5" t="s">
        <v>25</v>
      </c>
      <c r="B6" s="5">
        <v>7.0020000000000004E-3</v>
      </c>
      <c r="C6" s="5">
        <v>8.3079999999999994E-3</v>
      </c>
      <c r="D6" s="5">
        <v>8.822E-3</v>
      </c>
      <c r="E6" s="5">
        <v>5.8069999999999997E-3</v>
      </c>
      <c r="F6" s="5">
        <v>8.2909999999999998E-3</v>
      </c>
      <c r="G6" s="5">
        <v>9.8799999999999999E-3</v>
      </c>
      <c r="H6" s="5">
        <v>1E-3</v>
      </c>
    </row>
    <row r="7" spans="1:8">
      <c r="A7" s="5" t="s">
        <v>26</v>
      </c>
      <c r="B7" s="5">
        <v>7.6470000000000002E-3</v>
      </c>
      <c r="C7" s="5">
        <v>8.9580000000000007E-3</v>
      </c>
      <c r="D7" s="5">
        <v>7.6800000000000002E-3</v>
      </c>
      <c r="E7" s="5">
        <v>3.6110000000000001E-3</v>
      </c>
      <c r="F7" s="5">
        <v>5.4840000000000002E-3</v>
      </c>
      <c r="G7" s="5">
        <v>7.5589999999999997E-3</v>
      </c>
      <c r="H7" s="5">
        <v>1.1000000000000001E-3</v>
      </c>
    </row>
    <row r="8" spans="1:8">
      <c r="A8" s="4" t="s">
        <v>27</v>
      </c>
      <c r="B8" s="4">
        <f>SUM(B2:B7)/COUNT(B2:B7)</f>
        <v>5.4244999999999996E-3</v>
      </c>
      <c r="C8" s="4">
        <f>SUM(C2:C7)/COUNT(C2:C7)</f>
        <v>6.8931666666666664E-3</v>
      </c>
      <c r="D8" s="4">
        <f>SUM(D2:D7)/COUNT(D2:D7)</f>
        <v>6.803333333333334E-3</v>
      </c>
      <c r="E8" s="4">
        <f>SUM(E2:E7)/COUNT(E2:E7)</f>
        <v>4.221666666666667E-3</v>
      </c>
      <c r="F8" s="4">
        <f>SUM(F2:F7)/COUNT(F2:F7)</f>
        <v>5.8763333333333341E-3</v>
      </c>
      <c r="G8" s="4">
        <f>SUM(G2:G7)/COUNT(G2:G7)</f>
        <v>7.2243333333333326E-3</v>
      </c>
      <c r="H8" s="4">
        <f>SUM(H2:H7)/COUNT(H2:H7)</f>
        <v>5.2166666666666672E-3</v>
      </c>
    </row>
    <row r="10" spans="1:8">
      <c r="A10" s="6"/>
    </row>
    <row r="12" spans="1:8">
      <c r="A12" t="s">
        <v>28</v>
      </c>
    </row>
    <row r="13" spans="1:8">
      <c r="A13" t="s">
        <v>29</v>
      </c>
    </row>
    <row r="14" spans="1:8">
      <c r="A14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7C314-D2FC-4605-A36A-1554FA1B0365}">
  <dimension ref="A1:H20"/>
  <sheetViews>
    <sheetView tabSelected="1" workbookViewId="0">
      <selection activeCell="K1" sqref="K1"/>
    </sheetView>
  </sheetViews>
  <sheetFormatPr defaultRowHeight="13.5"/>
  <cols>
    <col min="1" max="1" width="11.5" customWidth="1"/>
    <col min="2" max="2" width="20.125" bestFit="1" customWidth="1"/>
    <col min="3" max="4" width="26.5" bestFit="1" customWidth="1"/>
    <col min="5" max="5" width="20.125" bestFit="1" customWidth="1"/>
    <col min="6" max="6" width="25.5" bestFit="1" customWidth="1"/>
    <col min="7" max="7" width="26.5" bestFit="1" customWidth="1"/>
    <col min="8" max="8" width="12.625" bestFit="1" customWidth="1"/>
  </cols>
  <sheetData>
    <row r="1" spans="1: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</row>
    <row r="2" spans="1:8">
      <c r="A2" s="5" t="s">
        <v>31</v>
      </c>
      <c r="B2">
        <v>5.4271E-2</v>
      </c>
      <c r="C2">
        <v>5.4906000000000003E-2</v>
      </c>
      <c r="D2">
        <v>5.6049000000000002E-2</v>
      </c>
      <c r="E2">
        <v>5.1195999999999998E-2</v>
      </c>
      <c r="F2">
        <v>4.7294000000000003E-2</v>
      </c>
      <c r="G2">
        <v>4.9442E-2</v>
      </c>
    </row>
    <row r="3" spans="1:8">
      <c r="A3" s="5" t="s">
        <v>32</v>
      </c>
      <c r="B3">
        <v>2.0015999999999999E-2</v>
      </c>
      <c r="C3">
        <v>2.0426E-2</v>
      </c>
      <c r="D3">
        <v>1.9539999999999998E-2</v>
      </c>
      <c r="E3">
        <v>2.1305000000000001E-2</v>
      </c>
      <c r="F3">
        <v>1.9885E-2</v>
      </c>
      <c r="G3">
        <v>1.9907999999999999E-2</v>
      </c>
    </row>
    <row r="4" spans="1:8">
      <c r="A4" s="5" t="s">
        <v>33</v>
      </c>
      <c r="B4">
        <v>5.9448000000000001E-2</v>
      </c>
      <c r="C4">
        <v>6.6871E-2</v>
      </c>
      <c r="D4">
        <v>5.9265999999999999E-2</v>
      </c>
      <c r="E4">
        <v>5.8300999999999999E-2</v>
      </c>
      <c r="F4">
        <v>5.7214000000000001E-2</v>
      </c>
      <c r="G4">
        <v>5.7800999999999998E-2</v>
      </c>
    </row>
    <row r="5" spans="1:8">
      <c r="A5" s="5" t="s">
        <v>22</v>
      </c>
      <c r="B5">
        <v>2.5665E-2</v>
      </c>
      <c r="C5">
        <v>2.8073000000000001E-2</v>
      </c>
      <c r="D5">
        <v>2.5669000000000001E-2</v>
      </c>
      <c r="E5">
        <v>2.3938000000000001E-2</v>
      </c>
      <c r="F5">
        <v>2.4590999999999998E-2</v>
      </c>
      <c r="G5">
        <v>2.4834999999999999E-2</v>
      </c>
    </row>
    <row r="6" spans="1:8">
      <c r="A6" s="5" t="s">
        <v>34</v>
      </c>
      <c r="B6">
        <v>8.3836999999999995E-2</v>
      </c>
      <c r="C6">
        <v>8.2516000000000006E-2</v>
      </c>
      <c r="D6">
        <v>8.4045999999999996E-2</v>
      </c>
      <c r="E6">
        <v>9.4265000000000002E-2</v>
      </c>
      <c r="F6">
        <v>8.3179000000000003E-2</v>
      </c>
      <c r="G6">
        <v>8.1752000000000005E-2</v>
      </c>
    </row>
    <row r="7" spans="1:8">
      <c r="A7" s="5" t="s">
        <v>35</v>
      </c>
      <c r="B7">
        <v>0.14140800000000001</v>
      </c>
      <c r="C7">
        <v>0.135099</v>
      </c>
      <c r="D7">
        <v>0.13853599999999999</v>
      </c>
      <c r="E7">
        <v>0.15395800000000001</v>
      </c>
      <c r="F7">
        <v>0.13932</v>
      </c>
      <c r="G7">
        <v>0.136375</v>
      </c>
    </row>
    <row r="8" spans="1:8">
      <c r="A8" s="5" t="s">
        <v>36</v>
      </c>
      <c r="B8">
        <v>0.13224900000000001</v>
      </c>
      <c r="C8">
        <v>0.13058500000000001</v>
      </c>
      <c r="D8">
        <v>0.125997</v>
      </c>
      <c r="E8">
        <v>0.142038</v>
      </c>
      <c r="F8">
        <v>0.13247700000000001</v>
      </c>
      <c r="G8">
        <v>0.12775700000000001</v>
      </c>
    </row>
    <row r="9" spans="1:8">
      <c r="A9" s="5" t="s">
        <v>37</v>
      </c>
      <c r="B9">
        <v>2.5080999999999999E-2</v>
      </c>
      <c r="C9">
        <v>2.6615E-2</v>
      </c>
      <c r="D9">
        <v>2.4348000000000002E-2</v>
      </c>
      <c r="E9">
        <v>2.6327E-2</v>
      </c>
      <c r="F9">
        <v>2.4596E-2</v>
      </c>
      <c r="G9">
        <v>2.5071E-2</v>
      </c>
    </row>
    <row r="10" spans="1:8">
      <c r="A10" s="5" t="s">
        <v>21</v>
      </c>
      <c r="B10" s="5">
        <v>3.2629999999999998E-3</v>
      </c>
      <c r="C10" s="5">
        <v>5.293E-3</v>
      </c>
      <c r="D10" s="5">
        <v>6.306E-3</v>
      </c>
      <c r="E10" s="5">
        <v>3.6459999999999999E-3</v>
      </c>
      <c r="F10" s="5">
        <v>4.947E-3</v>
      </c>
      <c r="G10" s="5">
        <v>7.0759999999999998E-3</v>
      </c>
      <c r="H10" s="5">
        <v>1.1000000000000001E-3</v>
      </c>
    </row>
    <row r="11" spans="1:8">
      <c r="A11" s="5" t="s">
        <v>22</v>
      </c>
      <c r="B11" s="5">
        <v>4.7330000000000002E-3</v>
      </c>
      <c r="C11" s="5">
        <v>5.9080000000000001E-3</v>
      </c>
      <c r="D11" s="5">
        <v>4.6969999999999998E-3</v>
      </c>
      <c r="E11" s="5">
        <v>4.2100000000000002E-3</v>
      </c>
      <c r="F11" s="5">
        <v>5.424E-3</v>
      </c>
      <c r="G11" s="5">
        <v>5.7239999999999999E-3</v>
      </c>
      <c r="H11" s="5">
        <v>1.2999999999999999E-3</v>
      </c>
    </row>
    <row r="12" spans="1:8">
      <c r="A12" s="5" t="s">
        <v>23</v>
      </c>
      <c r="B12" s="5">
        <v>3.7320000000000001E-3</v>
      </c>
      <c r="C12" s="5">
        <v>4.254E-3</v>
      </c>
      <c r="D12" s="5">
        <v>4.5950000000000001E-3</v>
      </c>
      <c r="E12" s="5">
        <v>3.3470000000000001E-3</v>
      </c>
      <c r="F12" s="5">
        <v>3.888E-3</v>
      </c>
      <c r="G12" s="5">
        <v>4.346E-3</v>
      </c>
      <c r="H12" s="5">
        <v>8.0000000000000004E-4</v>
      </c>
    </row>
    <row r="13" spans="1:8">
      <c r="A13" s="5" t="s">
        <v>24</v>
      </c>
      <c r="B13" s="5">
        <v>6.1700000000000001E-3</v>
      </c>
      <c r="C13" s="5">
        <v>8.6379999999999998E-3</v>
      </c>
      <c r="D13" s="5">
        <v>8.7200000000000003E-3</v>
      </c>
      <c r="E13" s="5">
        <v>4.7089999999999996E-3</v>
      </c>
      <c r="F13" s="5">
        <v>7.2240000000000004E-3</v>
      </c>
      <c r="G13" s="5">
        <v>8.7609999999999997E-3</v>
      </c>
      <c r="H13" s="5">
        <v>2.5999999999999999E-2</v>
      </c>
    </row>
    <row r="14" spans="1:8">
      <c r="A14" s="5" t="s">
        <v>25</v>
      </c>
      <c r="B14" s="5">
        <v>7.0020000000000004E-3</v>
      </c>
      <c r="C14" s="5">
        <v>8.3079999999999994E-3</v>
      </c>
      <c r="D14" s="5">
        <v>8.822E-3</v>
      </c>
      <c r="E14" s="5">
        <v>5.8069999999999997E-3</v>
      </c>
      <c r="F14" s="5">
        <v>8.2909999999999998E-3</v>
      </c>
      <c r="G14" s="5">
        <v>9.8799999999999999E-3</v>
      </c>
      <c r="H14" s="5">
        <v>1E-3</v>
      </c>
    </row>
    <row r="15" spans="1:8">
      <c r="A15" s="5" t="s">
        <v>26</v>
      </c>
      <c r="B15" s="5">
        <v>7.6470000000000002E-3</v>
      </c>
      <c r="C15" s="5">
        <v>8.9580000000000007E-3</v>
      </c>
      <c r="D15" s="5">
        <v>7.6800000000000002E-3</v>
      </c>
      <c r="E15" s="5">
        <v>3.6110000000000001E-3</v>
      </c>
      <c r="F15" s="5">
        <v>5.4840000000000002E-3</v>
      </c>
      <c r="G15" s="5">
        <v>7.5589999999999997E-3</v>
      </c>
      <c r="H15" s="5">
        <v>1.1000000000000001E-3</v>
      </c>
    </row>
    <row r="16" spans="1:8">
      <c r="A16" s="4" t="s">
        <v>27</v>
      </c>
      <c r="B16" s="4">
        <f>SUM(B2:B15)/COUNT(B2:B15)</f>
        <v>4.1037285714285707E-2</v>
      </c>
      <c r="C16" s="4">
        <f>SUM(C2:C15)/COUNT(C2:C15)</f>
        <v>4.1889285714285719E-2</v>
      </c>
      <c r="D16" s="4">
        <f>SUM(D2:D15)/COUNT(D2:D15)</f>
        <v>4.1019357142857142E-2</v>
      </c>
      <c r="E16" s="4">
        <f t="shared" ref="C16:G16" si="0">SUM(E2:E15)/COUNT(E2:E15)</f>
        <v>4.2618428571428571E-2</v>
      </c>
      <c r="F16" s="4">
        <f t="shared" si="0"/>
        <v>4.0272428571428577E-2</v>
      </c>
      <c r="G16" s="4">
        <f t="shared" si="0"/>
        <v>4.0449071428571418E-2</v>
      </c>
      <c r="H16" s="4">
        <f>SUM(H10:H15)/COUNT(H10:H15)</f>
        <v>5.2166666666666672E-3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2026-07-03T08:08:06Z</dcterms:created>
  <dcterms:modified xsi:type="dcterms:W3CDTF">2026-07-30T08:59:20Z</dcterms:modified>
  <cp:category/>
  <cp:contentStatus/>
</cp:coreProperties>
</file>