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s\8 semestre\FINAL IEEE\Proyecto IEEE\"/>
    </mc:Choice>
  </mc:AlternateContent>
  <bookViews>
    <workbookView xWindow="0" yWindow="0" windowWidth="20490" windowHeight="7650" activeTab="2"/>
  </bookViews>
  <sheets>
    <sheet name="Dureza" sheetId="2" r:id="rId1"/>
    <sheet name="Módulo elástico" sheetId="3" r:id="rId2"/>
    <sheet name="Resistencia a la tracción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</calcChain>
</file>

<file path=xl/sharedStrings.xml><?xml version="1.0" encoding="utf-8"?>
<sst xmlns="http://schemas.openxmlformats.org/spreadsheetml/2006/main" count="78" uniqueCount="30">
  <si>
    <t>REGRESIÓN LINEAL MÚLTIPLE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</si>
  <si>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</si>
  <si>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</si>
  <si>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</si>
  <si>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</si>
  <si>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</si>
  <si>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</si>
  <si>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</si>
  <si>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</si>
  <si>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</si>
  <si>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</si>
  <si>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</si>
  <si>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No.</t>
  </si>
  <si>
    <t>Aluminio</t>
  </si>
  <si>
    <t>Hierro</t>
  </si>
  <si>
    <t>Silicio</t>
  </si>
  <si>
    <t>Zinc</t>
  </si>
  <si>
    <t>Cobre</t>
  </si>
  <si>
    <t>Magnesio</t>
  </si>
  <si>
    <t>Manganeso</t>
  </si>
  <si>
    <t>Niquel</t>
  </si>
  <si>
    <t>Titanio</t>
  </si>
  <si>
    <t>Cromo</t>
  </si>
  <si>
    <t>Estaño</t>
  </si>
  <si>
    <t>Dureza real</t>
  </si>
  <si>
    <t>Dureza_Predicción</t>
  </si>
  <si>
    <t>MI_real</t>
  </si>
  <si>
    <t>MI_predicción</t>
  </si>
  <si>
    <t>R_real</t>
  </si>
  <si>
    <t>R_predicción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</si>
</sst>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3"/>
  <sheetViews>
    <sheetView topLeftCell="B1" workbookViewId="0">
      <selection activeCell="O5" sqref="O5:P33"/>
    </sheetView>
  </sheetViews>
  <sheetFormatPr baseColWidth="10" defaultRowHeight="15" x14ac:dyDescent="0.25"/>
  <cols>
    <col min="15" max="15" width="12.85546875" customWidth="1"/>
    <col min="16" max="16" width="19.42578125" customWidth="1"/>
  </cols>
  <sheetData>
    <row r="2" spans="2:16" ht="23.25" x14ac:dyDescent="0.35">
      <c r="B2" s="1" t="s">
        <v>0</v>
      </c>
      <c r="C2" s="1"/>
      <c r="D2" s="1"/>
    </row>
    <row r="4" spans="2:16" x14ac:dyDescent="0.25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</row>
    <row r="5" spans="2:16" x14ac:dyDescent="0.25">
      <c r="B5" s="3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20</v>
      </c>
      <c r="K5" s="5" t="s">
        <v>21</v>
      </c>
      <c r="L5" s="5" t="s">
        <v>22</v>
      </c>
      <c r="M5" s="5" t="s">
        <v>23</v>
      </c>
      <c r="O5" s="6" t="s">
        <v>24</v>
      </c>
      <c r="P5" s="5" t="s">
        <v>25</v>
      </c>
    </row>
    <row r="6" spans="2:16" x14ac:dyDescent="0.25">
      <c r="B6" s="3">
        <v>1</v>
      </c>
      <c r="C6" s="6">
        <v>92.05</v>
      </c>
      <c r="D6" s="6">
        <v>0.8</v>
      </c>
      <c r="E6" s="6">
        <v>6</v>
      </c>
      <c r="F6" s="6">
        <v>0.35</v>
      </c>
      <c r="G6" s="6">
        <v>0.15</v>
      </c>
      <c r="H6" s="6">
        <v>0.05</v>
      </c>
      <c r="I6" s="6">
        <v>0.35</v>
      </c>
      <c r="J6" s="6">
        <v>0</v>
      </c>
      <c r="K6" s="6">
        <v>0.25</v>
      </c>
      <c r="L6" s="6">
        <v>0</v>
      </c>
      <c r="M6" s="6">
        <v>0</v>
      </c>
      <c r="O6" s="3">
        <v>40</v>
      </c>
      <c r="P6" s="10">
        <f>(-1853.72)+(19.06*C6)+(43.63*D6)+(18.68*E6)-(73.22*F6)+(50.07*G6)+(34.91*H6)+(53.26*I6)-(40.92*K6)</f>
        <v>39.776999999999688</v>
      </c>
    </row>
    <row r="7" spans="2:16" x14ac:dyDescent="0.25">
      <c r="B7" s="3">
        <v>2</v>
      </c>
      <c r="C7" s="6">
        <v>95.05</v>
      </c>
      <c r="D7" s="6">
        <v>0.6</v>
      </c>
      <c r="E7" s="6">
        <v>2.4</v>
      </c>
      <c r="F7" s="6">
        <v>0.1</v>
      </c>
      <c r="G7" s="6">
        <v>0.1</v>
      </c>
      <c r="H7" s="6">
        <v>0.65</v>
      </c>
      <c r="I7" s="6">
        <v>0.5</v>
      </c>
      <c r="J7" s="6">
        <v>0</v>
      </c>
      <c r="K7" s="6">
        <v>0.2</v>
      </c>
      <c r="L7" s="6">
        <v>0</v>
      </c>
      <c r="M7" s="6">
        <v>0</v>
      </c>
      <c r="O7" s="3">
        <v>50</v>
      </c>
      <c r="P7" s="10">
        <f t="shared" ref="P7:P33" si="0">(-1853.72)+(19.06*C7)+(43.63*D7)+(18.68*E7)-(73.22*F7)+(50.07*G7)+(34.91*H7)+(53.26*I7)-(40.92*K7)</f>
        <v>67.765499999999761</v>
      </c>
    </row>
    <row r="8" spans="2:16" x14ac:dyDescent="0.25">
      <c r="B8" s="3">
        <v>3</v>
      </c>
      <c r="C8" s="6">
        <v>95.05</v>
      </c>
      <c r="D8" s="6">
        <v>0.6</v>
      </c>
      <c r="E8" s="6">
        <v>2.4</v>
      </c>
      <c r="F8" s="6">
        <v>0.1</v>
      </c>
      <c r="G8" s="6">
        <v>0.1</v>
      </c>
      <c r="H8" s="6">
        <v>0.65</v>
      </c>
      <c r="I8" s="6">
        <v>0.5</v>
      </c>
      <c r="J8" s="6">
        <v>0</v>
      </c>
      <c r="K8" s="6">
        <v>0.2</v>
      </c>
      <c r="L8" s="6">
        <v>0</v>
      </c>
      <c r="M8" s="6">
        <v>0</v>
      </c>
      <c r="O8" s="3">
        <v>85</v>
      </c>
      <c r="P8" s="10">
        <f t="shared" si="0"/>
        <v>67.765499999999761</v>
      </c>
    </row>
    <row r="9" spans="2:16" x14ac:dyDescent="0.25">
      <c r="B9" s="3">
        <v>4</v>
      </c>
      <c r="C9" s="6">
        <v>87.09</v>
      </c>
      <c r="D9" s="6">
        <v>0.19</v>
      </c>
      <c r="E9" s="7">
        <v>11.8</v>
      </c>
      <c r="F9" s="6">
        <v>7.0000000000000007E-2</v>
      </c>
      <c r="G9" s="6">
        <v>0.05</v>
      </c>
      <c r="H9" s="6">
        <v>0.45</v>
      </c>
      <c r="I9" s="6">
        <v>0.1</v>
      </c>
      <c r="J9" s="6">
        <v>0</v>
      </c>
      <c r="K9" s="6">
        <v>0.15</v>
      </c>
      <c r="L9" s="6">
        <v>0</v>
      </c>
      <c r="M9" s="6">
        <v>0</v>
      </c>
      <c r="O9" s="3">
        <v>45</v>
      </c>
      <c r="P9" s="10">
        <f t="shared" si="0"/>
        <v>47.204699999999839</v>
      </c>
    </row>
    <row r="10" spans="2:16" x14ac:dyDescent="0.25">
      <c r="B10" s="3">
        <v>5</v>
      </c>
      <c r="C10" s="6">
        <v>84.35</v>
      </c>
      <c r="D10" s="6">
        <v>0.65</v>
      </c>
      <c r="E10" s="7">
        <v>13.5</v>
      </c>
      <c r="F10" s="6">
        <v>0.15</v>
      </c>
      <c r="G10" s="6">
        <v>0.15</v>
      </c>
      <c r="H10" s="6">
        <v>0.1</v>
      </c>
      <c r="I10" s="6">
        <v>0.55000000000000004</v>
      </c>
      <c r="J10" s="6">
        <v>0</v>
      </c>
      <c r="K10" s="6">
        <v>0.2</v>
      </c>
      <c r="L10" s="6">
        <v>0</v>
      </c>
      <c r="M10" s="6">
        <v>0</v>
      </c>
      <c r="O10" s="3">
        <v>50</v>
      </c>
      <c r="P10" s="10">
        <f t="shared" si="0"/>
        <v>55.657999999999774</v>
      </c>
    </row>
    <row r="11" spans="2:16" x14ac:dyDescent="0.25">
      <c r="B11" s="3">
        <v>6</v>
      </c>
      <c r="C11" s="6">
        <v>85.15</v>
      </c>
      <c r="D11" s="6">
        <v>0.55000000000000004</v>
      </c>
      <c r="E11" s="7">
        <v>13.5</v>
      </c>
      <c r="F11" s="6">
        <v>0.1</v>
      </c>
      <c r="G11" s="6">
        <v>0.05</v>
      </c>
      <c r="H11" s="6">
        <v>0.1</v>
      </c>
      <c r="I11" s="6">
        <v>0.35</v>
      </c>
      <c r="J11" s="6">
        <v>0</v>
      </c>
      <c r="K11" s="6">
        <v>0.15</v>
      </c>
      <c r="L11" s="6">
        <v>0</v>
      </c>
      <c r="M11" s="6">
        <v>0</v>
      </c>
      <c r="O11" s="3">
        <v>50</v>
      </c>
      <c r="P11" s="10">
        <f t="shared" si="0"/>
        <v>56.591000000000037</v>
      </c>
    </row>
    <row r="12" spans="2:16" x14ac:dyDescent="0.25">
      <c r="B12" s="3">
        <v>7</v>
      </c>
      <c r="C12" s="6">
        <v>84.3</v>
      </c>
      <c r="D12" s="6">
        <v>1</v>
      </c>
      <c r="E12" s="7">
        <v>13.5</v>
      </c>
      <c r="F12" s="6">
        <v>0.15</v>
      </c>
      <c r="G12" s="6">
        <v>0.1</v>
      </c>
      <c r="H12" s="6">
        <v>0.1</v>
      </c>
      <c r="I12" s="6">
        <v>0.55000000000000004</v>
      </c>
      <c r="J12" s="6">
        <v>0</v>
      </c>
      <c r="K12" s="6">
        <v>0.15</v>
      </c>
      <c r="L12" s="6">
        <v>0</v>
      </c>
      <c r="M12" s="6">
        <v>0</v>
      </c>
      <c r="O12" s="3">
        <v>60</v>
      </c>
      <c r="P12" s="10">
        <f t="shared" si="0"/>
        <v>69.517999999999788</v>
      </c>
    </row>
    <row r="13" spans="2:16" x14ac:dyDescent="0.25">
      <c r="B13" s="3">
        <v>8</v>
      </c>
      <c r="C13" s="6">
        <v>87.05</v>
      </c>
      <c r="D13" s="6">
        <v>0.65</v>
      </c>
      <c r="E13" s="7">
        <v>11</v>
      </c>
      <c r="F13" s="6">
        <v>0.15</v>
      </c>
      <c r="G13" s="6">
        <v>0.1</v>
      </c>
      <c r="H13" s="6">
        <v>0.1</v>
      </c>
      <c r="I13" s="6">
        <v>0.5</v>
      </c>
      <c r="J13" s="6">
        <v>0</v>
      </c>
      <c r="K13" s="6">
        <v>0.15</v>
      </c>
      <c r="L13" s="6">
        <v>0</v>
      </c>
      <c r="M13" s="6">
        <v>0</v>
      </c>
      <c r="O13" s="3">
        <v>55</v>
      </c>
      <c r="P13" s="10">
        <f t="shared" si="0"/>
        <v>57.299499999999732</v>
      </c>
    </row>
    <row r="14" spans="2:16" x14ac:dyDescent="0.25">
      <c r="B14" s="3">
        <v>9</v>
      </c>
      <c r="C14" s="6">
        <v>83.65</v>
      </c>
      <c r="D14" s="6">
        <v>1</v>
      </c>
      <c r="E14" s="7">
        <v>13.5</v>
      </c>
      <c r="F14" s="6">
        <v>0.3</v>
      </c>
      <c r="G14" s="6">
        <v>0.2</v>
      </c>
      <c r="H14" s="6">
        <v>0.4</v>
      </c>
      <c r="I14" s="6">
        <v>0.55000000000000004</v>
      </c>
      <c r="J14" s="6">
        <v>0</v>
      </c>
      <c r="K14" s="6">
        <v>0.15</v>
      </c>
      <c r="L14" s="6">
        <v>0</v>
      </c>
      <c r="M14" s="6">
        <v>0</v>
      </c>
      <c r="O14" s="3">
        <v>60</v>
      </c>
      <c r="P14" s="10">
        <f t="shared" si="0"/>
        <v>61.625999999999898</v>
      </c>
    </row>
    <row r="15" spans="2:16" x14ac:dyDescent="0.25">
      <c r="B15" s="3">
        <v>10</v>
      </c>
      <c r="C15" s="6">
        <v>85.1</v>
      </c>
      <c r="D15" s="6">
        <v>0.5</v>
      </c>
      <c r="E15" s="7">
        <v>13.5</v>
      </c>
      <c r="F15" s="6">
        <v>0.1</v>
      </c>
      <c r="G15" s="6">
        <v>0.05</v>
      </c>
      <c r="H15" s="6">
        <v>0.05</v>
      </c>
      <c r="I15" s="6">
        <v>0.4</v>
      </c>
      <c r="J15" s="6">
        <v>0</v>
      </c>
      <c r="K15" s="6">
        <v>0.15</v>
      </c>
      <c r="L15" s="6">
        <v>0</v>
      </c>
      <c r="M15" s="6">
        <v>0</v>
      </c>
      <c r="O15" s="3">
        <v>50</v>
      </c>
      <c r="P15" s="10">
        <f t="shared" si="0"/>
        <v>54.373999999999839</v>
      </c>
    </row>
    <row r="16" spans="2:16" x14ac:dyDescent="0.25">
      <c r="B16" s="3">
        <v>11</v>
      </c>
      <c r="C16" s="6">
        <v>87.2</v>
      </c>
      <c r="D16" s="6">
        <v>0.18</v>
      </c>
      <c r="E16" s="7">
        <v>11.8</v>
      </c>
      <c r="F16" s="6">
        <v>7.0000000000000007E-2</v>
      </c>
      <c r="G16" s="6">
        <v>0.03</v>
      </c>
      <c r="H16" s="6">
        <v>0.4</v>
      </c>
      <c r="I16" s="6">
        <v>0.03</v>
      </c>
      <c r="J16" s="6">
        <v>0</v>
      </c>
      <c r="K16" s="6">
        <v>0.15</v>
      </c>
      <c r="L16" s="6">
        <v>0</v>
      </c>
      <c r="M16" s="6">
        <v>0</v>
      </c>
      <c r="O16" s="3">
        <v>45</v>
      </c>
      <c r="P16" s="10">
        <f t="shared" si="0"/>
        <v>42.389899999999898</v>
      </c>
    </row>
    <row r="17" spans="2:16" x14ac:dyDescent="0.25">
      <c r="B17" s="3">
        <v>12</v>
      </c>
      <c r="C17" s="6">
        <v>84.6</v>
      </c>
      <c r="D17" s="6">
        <v>1</v>
      </c>
      <c r="E17" s="7">
        <v>13.5</v>
      </c>
      <c r="F17" s="6">
        <v>0.1</v>
      </c>
      <c r="G17" s="6">
        <v>0.1</v>
      </c>
      <c r="H17" s="6">
        <v>0.05</v>
      </c>
      <c r="I17" s="6">
        <v>0.4</v>
      </c>
      <c r="J17" s="6">
        <v>0</v>
      </c>
      <c r="K17" s="6">
        <v>0.15</v>
      </c>
      <c r="L17" s="6">
        <v>0</v>
      </c>
      <c r="M17" s="6">
        <v>0</v>
      </c>
      <c r="O17" s="3">
        <v>60</v>
      </c>
      <c r="P17" s="10">
        <f t="shared" si="0"/>
        <v>69.162499999999852</v>
      </c>
    </row>
    <row r="18" spans="2:16" x14ac:dyDescent="0.25">
      <c r="B18" s="3">
        <v>13</v>
      </c>
      <c r="C18" s="6">
        <v>91.05</v>
      </c>
      <c r="D18" s="6">
        <v>0.8</v>
      </c>
      <c r="E18" s="6">
        <v>6</v>
      </c>
      <c r="F18" s="6">
        <v>0.5</v>
      </c>
      <c r="G18" s="6">
        <v>0.6</v>
      </c>
      <c r="H18" s="6">
        <v>0.05</v>
      </c>
      <c r="I18" s="6">
        <v>0.5</v>
      </c>
      <c r="J18" s="6">
        <v>0</v>
      </c>
      <c r="K18" s="6">
        <v>0.25</v>
      </c>
      <c r="L18" s="6">
        <v>0</v>
      </c>
      <c r="M18" s="6">
        <v>0</v>
      </c>
      <c r="O18" s="3">
        <v>40</v>
      </c>
      <c r="P18" s="10">
        <f t="shared" si="0"/>
        <v>40.254499999999751</v>
      </c>
    </row>
    <row r="19" spans="2:16" x14ac:dyDescent="0.25">
      <c r="B19" s="3">
        <v>14</v>
      </c>
      <c r="C19" s="6">
        <v>84.6</v>
      </c>
      <c r="D19" s="6">
        <v>1</v>
      </c>
      <c r="E19" s="7">
        <v>13.5</v>
      </c>
      <c r="F19" s="6">
        <v>0.1</v>
      </c>
      <c r="G19" s="6">
        <v>0.1</v>
      </c>
      <c r="H19" s="6">
        <v>0.05</v>
      </c>
      <c r="I19" s="6">
        <v>0.4</v>
      </c>
      <c r="J19" s="6">
        <v>0</v>
      </c>
      <c r="K19" s="6">
        <v>0.15</v>
      </c>
      <c r="L19" s="6">
        <v>0</v>
      </c>
      <c r="M19" s="6">
        <v>0</v>
      </c>
      <c r="O19" s="3">
        <v>60</v>
      </c>
      <c r="P19" s="10">
        <f t="shared" si="0"/>
        <v>69.162499999999852</v>
      </c>
    </row>
    <row r="20" spans="2:16" x14ac:dyDescent="0.25">
      <c r="B20" s="3">
        <v>15</v>
      </c>
      <c r="C20" s="6">
        <v>91.05</v>
      </c>
      <c r="D20" s="6">
        <v>0.8</v>
      </c>
      <c r="E20" s="6">
        <v>6</v>
      </c>
      <c r="F20" s="6">
        <v>0.5</v>
      </c>
      <c r="G20" s="6">
        <v>0.6</v>
      </c>
      <c r="H20" s="6">
        <v>0.05</v>
      </c>
      <c r="I20" s="6">
        <v>0.5</v>
      </c>
      <c r="J20" s="6">
        <v>0</v>
      </c>
      <c r="K20" s="6">
        <v>0.25</v>
      </c>
      <c r="L20" s="6">
        <v>0</v>
      </c>
      <c r="M20" s="6">
        <v>0</v>
      </c>
      <c r="O20" s="3">
        <v>40</v>
      </c>
      <c r="P20" s="10">
        <f t="shared" si="0"/>
        <v>40.254499999999751</v>
      </c>
    </row>
    <row r="21" spans="2:16" x14ac:dyDescent="0.25">
      <c r="B21" s="3">
        <v>16</v>
      </c>
      <c r="C21" s="6">
        <v>92.05</v>
      </c>
      <c r="D21" s="6">
        <v>0.8</v>
      </c>
      <c r="E21" s="6">
        <v>6</v>
      </c>
      <c r="F21" s="6">
        <v>0.35</v>
      </c>
      <c r="G21" s="6">
        <v>0.15</v>
      </c>
      <c r="H21" s="6">
        <v>0.05</v>
      </c>
      <c r="I21" s="6">
        <v>0.35</v>
      </c>
      <c r="J21" s="6">
        <v>0</v>
      </c>
      <c r="K21" s="6">
        <v>0.25</v>
      </c>
      <c r="L21" s="6">
        <v>0</v>
      </c>
      <c r="M21" s="6">
        <v>0</v>
      </c>
      <c r="O21" s="3">
        <v>40</v>
      </c>
      <c r="P21" s="10">
        <f t="shared" si="0"/>
        <v>39.776999999999688</v>
      </c>
    </row>
    <row r="22" spans="2:16" x14ac:dyDescent="0.25">
      <c r="B22" s="3">
        <v>17</v>
      </c>
      <c r="C22" s="6">
        <v>89</v>
      </c>
      <c r="D22" s="6">
        <v>0.2</v>
      </c>
      <c r="E22" s="6">
        <v>9.5</v>
      </c>
      <c r="F22" s="6">
        <v>0.1</v>
      </c>
      <c r="G22" s="6">
        <v>0.2</v>
      </c>
      <c r="H22" s="6">
        <v>0.7</v>
      </c>
      <c r="I22" s="6">
        <v>0.1</v>
      </c>
      <c r="J22" s="6">
        <v>0</v>
      </c>
      <c r="K22" s="6">
        <v>0.2</v>
      </c>
      <c r="L22" s="6">
        <v>0</v>
      </c>
      <c r="M22" s="6">
        <v>0</v>
      </c>
      <c r="O22" s="3">
        <v>90</v>
      </c>
      <c r="P22" s="10">
        <f t="shared" si="0"/>
        <v>53.076999999999899</v>
      </c>
    </row>
    <row r="23" spans="2:16" x14ac:dyDescent="0.25">
      <c r="B23" s="3">
        <v>18</v>
      </c>
      <c r="C23" s="6">
        <v>89</v>
      </c>
      <c r="D23" s="6">
        <v>0.2</v>
      </c>
      <c r="E23" s="6">
        <v>9.5</v>
      </c>
      <c r="F23" s="6">
        <v>0.1</v>
      </c>
      <c r="G23" s="6">
        <v>0.2</v>
      </c>
      <c r="H23" s="6">
        <v>0.7</v>
      </c>
      <c r="I23" s="6">
        <v>0.1</v>
      </c>
      <c r="J23" s="6">
        <v>0</v>
      </c>
      <c r="K23" s="6">
        <v>0.2</v>
      </c>
      <c r="L23" s="6">
        <v>0</v>
      </c>
      <c r="M23" s="6">
        <v>0</v>
      </c>
      <c r="O23" s="3">
        <v>100</v>
      </c>
      <c r="P23" s="10">
        <f t="shared" si="0"/>
        <v>53.076999999999899</v>
      </c>
    </row>
    <row r="24" spans="2:16" x14ac:dyDescent="0.25">
      <c r="B24" s="3">
        <v>19</v>
      </c>
      <c r="C24" s="6">
        <v>91.05</v>
      </c>
      <c r="D24" s="6">
        <v>0.8</v>
      </c>
      <c r="E24" s="6">
        <v>6</v>
      </c>
      <c r="F24" s="6">
        <v>0.5</v>
      </c>
      <c r="G24" s="6">
        <v>0.6</v>
      </c>
      <c r="H24" s="6">
        <v>0.05</v>
      </c>
      <c r="I24" s="6">
        <v>0.5</v>
      </c>
      <c r="J24" s="6">
        <v>0</v>
      </c>
      <c r="K24" s="6">
        <v>0.25</v>
      </c>
      <c r="L24" s="6">
        <v>0</v>
      </c>
      <c r="M24" s="6">
        <v>0</v>
      </c>
      <c r="O24" s="3">
        <v>45</v>
      </c>
      <c r="P24" s="10">
        <f t="shared" si="0"/>
        <v>40.254499999999751</v>
      </c>
    </row>
    <row r="25" spans="2:16" x14ac:dyDescent="0.25">
      <c r="B25" s="3">
        <v>20</v>
      </c>
      <c r="C25" s="6">
        <v>92.05</v>
      </c>
      <c r="D25" s="6">
        <v>0.8</v>
      </c>
      <c r="E25" s="6">
        <v>6</v>
      </c>
      <c r="F25" s="6">
        <v>0.35</v>
      </c>
      <c r="G25" s="6">
        <v>0.15</v>
      </c>
      <c r="H25" s="6">
        <v>0.05</v>
      </c>
      <c r="I25" s="6">
        <v>0.35</v>
      </c>
      <c r="J25" s="6">
        <v>0</v>
      </c>
      <c r="K25" s="6">
        <v>0.25</v>
      </c>
      <c r="L25" s="6">
        <v>0</v>
      </c>
      <c r="M25" s="6">
        <v>0</v>
      </c>
      <c r="O25" s="3">
        <v>45</v>
      </c>
      <c r="P25" s="10">
        <f t="shared" si="0"/>
        <v>39.776999999999688</v>
      </c>
    </row>
    <row r="26" spans="2:16" x14ac:dyDescent="0.25">
      <c r="B26" s="3">
        <v>21</v>
      </c>
      <c r="C26" s="6">
        <v>92.15</v>
      </c>
      <c r="D26" s="6">
        <v>0.8</v>
      </c>
      <c r="E26" s="6">
        <v>6</v>
      </c>
      <c r="F26" s="6">
        <v>0.5</v>
      </c>
      <c r="G26" s="6">
        <v>0.3</v>
      </c>
      <c r="H26" s="6">
        <v>0.05</v>
      </c>
      <c r="I26" s="6">
        <v>0.5</v>
      </c>
      <c r="J26" s="6">
        <v>0</v>
      </c>
      <c r="K26" s="6">
        <v>0.25</v>
      </c>
      <c r="L26" s="6">
        <v>0</v>
      </c>
      <c r="M26" s="6">
        <v>0</v>
      </c>
      <c r="O26" s="3">
        <v>40</v>
      </c>
      <c r="P26" s="10">
        <f t="shared" si="0"/>
        <v>46.199499999999873</v>
      </c>
    </row>
    <row r="27" spans="2:16" x14ac:dyDescent="0.25">
      <c r="B27" s="3">
        <v>22</v>
      </c>
      <c r="C27" s="6">
        <v>92.05</v>
      </c>
      <c r="D27" s="6">
        <v>0.8</v>
      </c>
      <c r="E27" s="6">
        <v>6</v>
      </c>
      <c r="F27" s="6">
        <v>0.35</v>
      </c>
      <c r="G27" s="6">
        <v>0.15</v>
      </c>
      <c r="H27" s="6">
        <v>0.05</v>
      </c>
      <c r="I27" s="6">
        <v>0.35</v>
      </c>
      <c r="J27" s="6">
        <v>0</v>
      </c>
      <c r="K27" s="6">
        <v>0.25</v>
      </c>
      <c r="L27" s="6">
        <v>0</v>
      </c>
      <c r="M27" s="6">
        <v>0</v>
      </c>
      <c r="O27" s="3">
        <v>40</v>
      </c>
      <c r="P27" s="10">
        <f t="shared" si="0"/>
        <v>39.776999999999688</v>
      </c>
    </row>
    <row r="28" spans="2:16" x14ac:dyDescent="0.25">
      <c r="B28" s="3">
        <v>23</v>
      </c>
      <c r="C28" s="6">
        <v>87.09</v>
      </c>
      <c r="D28" s="6">
        <v>0.19</v>
      </c>
      <c r="E28" s="7">
        <v>11.8</v>
      </c>
      <c r="F28" s="6">
        <v>7.0000000000000007E-2</v>
      </c>
      <c r="G28" s="6">
        <v>0.05</v>
      </c>
      <c r="H28" s="6">
        <v>0.45</v>
      </c>
      <c r="I28" s="6">
        <v>0.1</v>
      </c>
      <c r="J28" s="6">
        <v>0</v>
      </c>
      <c r="K28" s="6">
        <v>0.15</v>
      </c>
      <c r="L28" s="6">
        <v>0</v>
      </c>
      <c r="M28" s="6">
        <v>0</v>
      </c>
      <c r="O28" s="3">
        <v>45</v>
      </c>
      <c r="P28" s="10">
        <f t="shared" si="0"/>
        <v>47.204699999999839</v>
      </c>
    </row>
    <row r="29" spans="2:16" x14ac:dyDescent="0.25">
      <c r="B29" s="3">
        <v>24</v>
      </c>
      <c r="C29" s="6">
        <v>85.15</v>
      </c>
      <c r="D29" s="6">
        <v>0.55000000000000004</v>
      </c>
      <c r="E29" s="7">
        <v>13.5</v>
      </c>
      <c r="F29" s="6">
        <v>0.1</v>
      </c>
      <c r="G29" s="6">
        <v>0.05</v>
      </c>
      <c r="H29" s="6">
        <v>0.1</v>
      </c>
      <c r="I29" s="6">
        <v>0.35</v>
      </c>
      <c r="J29" s="6">
        <v>0</v>
      </c>
      <c r="K29" s="6">
        <v>0.15</v>
      </c>
      <c r="L29" s="6">
        <v>0</v>
      </c>
      <c r="M29" s="6">
        <v>0</v>
      </c>
      <c r="O29" s="3">
        <v>50</v>
      </c>
      <c r="P29" s="10">
        <f t="shared" si="0"/>
        <v>56.591000000000037</v>
      </c>
    </row>
    <row r="30" spans="2:16" x14ac:dyDescent="0.25">
      <c r="B30" s="3">
        <v>25</v>
      </c>
      <c r="C30" s="6">
        <v>84.3</v>
      </c>
      <c r="D30" s="6">
        <v>1</v>
      </c>
      <c r="E30" s="7">
        <v>13.5</v>
      </c>
      <c r="F30" s="6">
        <v>0.15</v>
      </c>
      <c r="G30" s="6">
        <v>0.1</v>
      </c>
      <c r="H30" s="6">
        <v>0.1</v>
      </c>
      <c r="I30" s="6">
        <v>0.55000000000000004</v>
      </c>
      <c r="J30" s="6">
        <v>0</v>
      </c>
      <c r="K30" s="6">
        <v>0.15</v>
      </c>
      <c r="L30" s="6">
        <v>0</v>
      </c>
      <c r="M30" s="6">
        <v>0</v>
      </c>
      <c r="O30" s="3">
        <v>60</v>
      </c>
      <c r="P30" s="10">
        <f t="shared" si="0"/>
        <v>69.517999999999788</v>
      </c>
    </row>
    <row r="31" spans="2:16" x14ac:dyDescent="0.25">
      <c r="B31" s="3">
        <v>26</v>
      </c>
      <c r="C31" s="6">
        <v>85.1</v>
      </c>
      <c r="D31" s="6">
        <v>0.5</v>
      </c>
      <c r="E31" s="7">
        <v>13.5</v>
      </c>
      <c r="F31" s="6">
        <v>0.1</v>
      </c>
      <c r="G31" s="6">
        <v>0.05</v>
      </c>
      <c r="H31" s="6">
        <v>0.05</v>
      </c>
      <c r="I31" s="6">
        <v>0.4</v>
      </c>
      <c r="J31" s="6">
        <v>0</v>
      </c>
      <c r="K31" s="6">
        <v>0.15</v>
      </c>
      <c r="L31" s="6">
        <v>0</v>
      </c>
      <c r="M31" s="6">
        <v>0</v>
      </c>
      <c r="O31" s="3">
        <v>45</v>
      </c>
      <c r="P31" s="10">
        <f t="shared" si="0"/>
        <v>54.373999999999839</v>
      </c>
    </row>
    <row r="32" spans="2:16" x14ac:dyDescent="0.25">
      <c r="B32" s="8">
        <v>27</v>
      </c>
      <c r="C32" s="6">
        <v>87.2</v>
      </c>
      <c r="D32" s="6">
        <v>0.18</v>
      </c>
      <c r="E32" s="7">
        <v>11.8</v>
      </c>
      <c r="F32" s="6">
        <v>7.0000000000000007E-2</v>
      </c>
      <c r="G32" s="6">
        <v>0.03</v>
      </c>
      <c r="H32" s="6">
        <v>0.4</v>
      </c>
      <c r="I32" s="6">
        <v>0.03</v>
      </c>
      <c r="J32" s="6">
        <v>0</v>
      </c>
      <c r="K32" s="6">
        <v>0.15</v>
      </c>
      <c r="L32" s="6">
        <v>0</v>
      </c>
      <c r="M32" s="6">
        <v>0</v>
      </c>
      <c r="O32" s="3">
        <v>40</v>
      </c>
      <c r="P32" s="10">
        <f t="shared" si="0"/>
        <v>42.389899999999898</v>
      </c>
    </row>
    <row r="33" spans="2:16" x14ac:dyDescent="0.25">
      <c r="B33" s="8">
        <v>28</v>
      </c>
      <c r="C33" s="6">
        <v>83.65</v>
      </c>
      <c r="D33" s="6">
        <v>1</v>
      </c>
      <c r="E33" s="7">
        <v>13.5</v>
      </c>
      <c r="F33" s="6">
        <v>0.3</v>
      </c>
      <c r="G33" s="6">
        <v>0.2</v>
      </c>
      <c r="H33" s="6">
        <v>0.4</v>
      </c>
      <c r="I33" s="6">
        <v>0.55000000000000004</v>
      </c>
      <c r="J33" s="6">
        <v>0</v>
      </c>
      <c r="K33" s="6">
        <v>0.15</v>
      </c>
      <c r="L33" s="6">
        <v>0</v>
      </c>
      <c r="M33" s="6">
        <v>0</v>
      </c>
      <c r="O33" s="3">
        <v>60</v>
      </c>
      <c r="P33" s="10">
        <f t="shared" si="0"/>
        <v>61.625999999999898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3"/>
  <sheetViews>
    <sheetView topLeftCell="B13" workbookViewId="0">
      <selection activeCell="Q8" sqref="Q8"/>
    </sheetView>
  </sheetViews>
  <sheetFormatPr baseColWidth="10" defaultRowHeight="15" x14ac:dyDescent="0.25"/>
  <cols>
    <col min="16" max="16" width="13.5703125" customWidth="1"/>
  </cols>
  <sheetData>
    <row r="2" spans="2:16" ht="23.25" x14ac:dyDescent="0.35">
      <c r="B2" s="1" t="s">
        <v>0</v>
      </c>
    </row>
    <row r="4" spans="2:16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</row>
    <row r="5" spans="2:16" x14ac:dyDescent="0.25">
      <c r="B5" s="3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20</v>
      </c>
      <c r="K5" s="5" t="s">
        <v>21</v>
      </c>
      <c r="L5" s="5" t="s">
        <v>22</v>
      </c>
      <c r="M5" s="5" t="s">
        <v>23</v>
      </c>
      <c r="O5" s="11" t="s">
        <v>26</v>
      </c>
      <c r="P5" s="5" t="s">
        <v>27</v>
      </c>
    </row>
    <row r="6" spans="2:16" x14ac:dyDescent="0.25">
      <c r="B6" s="3">
        <v>1</v>
      </c>
      <c r="C6" s="6">
        <v>92.05</v>
      </c>
      <c r="D6" s="6">
        <v>0.8</v>
      </c>
      <c r="E6" s="6">
        <v>6</v>
      </c>
      <c r="F6" s="6">
        <v>0.35</v>
      </c>
      <c r="G6" s="6">
        <v>0.15</v>
      </c>
      <c r="H6" s="6">
        <v>0.05</v>
      </c>
      <c r="I6" s="6">
        <v>0.35</v>
      </c>
      <c r="J6" s="6">
        <v>0</v>
      </c>
      <c r="K6" s="6">
        <v>0.25</v>
      </c>
      <c r="L6" s="6">
        <v>0</v>
      </c>
      <c r="M6" s="6">
        <v>0</v>
      </c>
      <c r="O6" s="8">
        <v>71</v>
      </c>
      <c r="P6" s="12">
        <f>(-335.64)+(4.18*C6)+(4.92*D6)+(4.1*E6)-(10.77*F6)+(13.27*G6)+(0.79*H6)+(0.0045*I6)-(22.92*K6)</f>
        <v>70.19707499999997</v>
      </c>
    </row>
    <row r="7" spans="2:16" x14ac:dyDescent="0.25">
      <c r="B7" s="3">
        <v>2</v>
      </c>
      <c r="C7" s="6">
        <v>95.05</v>
      </c>
      <c r="D7" s="6">
        <v>0.6</v>
      </c>
      <c r="E7" s="6">
        <v>2.4</v>
      </c>
      <c r="F7" s="6">
        <v>0.1</v>
      </c>
      <c r="G7" s="6">
        <v>0.1</v>
      </c>
      <c r="H7" s="6">
        <v>0.65</v>
      </c>
      <c r="I7" s="6">
        <v>0.5</v>
      </c>
      <c r="J7" s="6">
        <v>0</v>
      </c>
      <c r="K7" s="6">
        <v>0.2</v>
      </c>
      <c r="L7" s="6">
        <v>0</v>
      </c>
      <c r="M7" s="6">
        <v>0</v>
      </c>
      <c r="O7" s="8">
        <v>71</v>
      </c>
      <c r="P7" s="12">
        <f t="shared" ref="P7:P33" si="0">(-335.64)+(4.18*C7)+(4.92*D7)+(4.1*E7)-(10.77*F7)+(13.27*G7)+(0.79*H7)+(0.0045*I7)-(22.92*K7)</f>
        <v>70.642749999999978</v>
      </c>
    </row>
    <row r="8" spans="2:16" x14ac:dyDescent="0.25">
      <c r="B8" s="3">
        <v>3</v>
      </c>
      <c r="C8" s="6">
        <v>95.05</v>
      </c>
      <c r="D8" s="6">
        <v>0.6</v>
      </c>
      <c r="E8" s="6">
        <v>2.4</v>
      </c>
      <c r="F8" s="6">
        <v>0.1</v>
      </c>
      <c r="G8" s="6">
        <v>0.1</v>
      </c>
      <c r="H8" s="6">
        <v>0.65</v>
      </c>
      <c r="I8" s="6">
        <v>0.5</v>
      </c>
      <c r="J8" s="6">
        <v>0</v>
      </c>
      <c r="K8" s="6">
        <v>0.2</v>
      </c>
      <c r="L8" s="6">
        <v>0</v>
      </c>
      <c r="M8" s="6">
        <v>0</v>
      </c>
      <c r="O8" s="8">
        <v>71</v>
      </c>
      <c r="P8" s="12">
        <f t="shared" si="0"/>
        <v>70.642749999999978</v>
      </c>
    </row>
    <row r="9" spans="2:16" x14ac:dyDescent="0.25">
      <c r="B9" s="3">
        <v>4</v>
      </c>
      <c r="C9" s="6">
        <v>87.09</v>
      </c>
      <c r="D9" s="6">
        <v>0.19</v>
      </c>
      <c r="E9" s="7">
        <v>11.8</v>
      </c>
      <c r="F9" s="6">
        <v>7.0000000000000007E-2</v>
      </c>
      <c r="G9" s="6">
        <v>0.05</v>
      </c>
      <c r="H9" s="6">
        <v>0.45</v>
      </c>
      <c r="I9" s="6">
        <v>0.1</v>
      </c>
      <c r="J9" s="6">
        <v>0</v>
      </c>
      <c r="K9" s="6">
        <v>0.15</v>
      </c>
      <c r="L9" s="6">
        <v>0</v>
      </c>
      <c r="M9" s="6">
        <v>0</v>
      </c>
      <c r="O9" s="8">
        <v>75</v>
      </c>
      <c r="P9" s="12">
        <f t="shared" si="0"/>
        <v>74.538550000000015</v>
      </c>
    </row>
    <row r="10" spans="2:16" x14ac:dyDescent="0.25">
      <c r="B10" s="3">
        <v>5</v>
      </c>
      <c r="C10" s="6">
        <v>84.35</v>
      </c>
      <c r="D10" s="6">
        <v>0.65</v>
      </c>
      <c r="E10" s="7">
        <v>13.5</v>
      </c>
      <c r="F10" s="6">
        <v>0.15</v>
      </c>
      <c r="G10" s="6">
        <v>0.15</v>
      </c>
      <c r="H10" s="6">
        <v>0.1</v>
      </c>
      <c r="I10" s="6">
        <v>0.55000000000000004</v>
      </c>
      <c r="J10" s="6">
        <v>0</v>
      </c>
      <c r="K10" s="6">
        <v>0.2</v>
      </c>
      <c r="L10" s="6">
        <v>0</v>
      </c>
      <c r="M10" s="6">
        <v>0</v>
      </c>
      <c r="O10" s="8">
        <v>71</v>
      </c>
      <c r="P10" s="12">
        <f t="shared" si="0"/>
        <v>71.36347499999998</v>
      </c>
    </row>
    <row r="11" spans="2:16" x14ac:dyDescent="0.25">
      <c r="B11" s="3">
        <v>6</v>
      </c>
      <c r="C11" s="6">
        <v>85.15</v>
      </c>
      <c r="D11" s="6">
        <v>0.55000000000000004</v>
      </c>
      <c r="E11" s="7">
        <v>13.5</v>
      </c>
      <c r="F11" s="6">
        <v>0.1</v>
      </c>
      <c r="G11" s="6">
        <v>0.05</v>
      </c>
      <c r="H11" s="6">
        <v>0.1</v>
      </c>
      <c r="I11" s="6">
        <v>0.35</v>
      </c>
      <c r="J11" s="6">
        <v>0</v>
      </c>
      <c r="K11" s="6">
        <v>0.15</v>
      </c>
      <c r="L11" s="6">
        <v>0</v>
      </c>
      <c r="M11" s="6">
        <v>0</v>
      </c>
      <c r="O11" s="8">
        <v>75</v>
      </c>
      <c r="P11" s="12">
        <f t="shared" si="0"/>
        <v>74.572075000000027</v>
      </c>
    </row>
    <row r="12" spans="2:16" x14ac:dyDescent="0.25">
      <c r="B12" s="3">
        <v>7</v>
      </c>
      <c r="C12" s="6">
        <v>84.3</v>
      </c>
      <c r="D12" s="6">
        <v>1</v>
      </c>
      <c r="E12" s="7">
        <v>13.5</v>
      </c>
      <c r="F12" s="6">
        <v>0.15</v>
      </c>
      <c r="G12" s="6">
        <v>0.1</v>
      </c>
      <c r="H12" s="6">
        <v>0.1</v>
      </c>
      <c r="I12" s="6">
        <v>0.55000000000000004</v>
      </c>
      <c r="J12" s="6">
        <v>0</v>
      </c>
      <c r="K12" s="6">
        <v>0.15</v>
      </c>
      <c r="L12" s="6">
        <v>0</v>
      </c>
      <c r="M12" s="6">
        <v>0</v>
      </c>
      <c r="O12" s="8">
        <v>75</v>
      </c>
      <c r="P12" s="12">
        <f t="shared" si="0"/>
        <v>73.358974999999973</v>
      </c>
    </row>
    <row r="13" spans="2:16" x14ac:dyDescent="0.25">
      <c r="B13" s="3">
        <v>8</v>
      </c>
      <c r="C13" s="6">
        <v>87.05</v>
      </c>
      <c r="D13" s="6">
        <v>0.65</v>
      </c>
      <c r="E13" s="7">
        <v>11</v>
      </c>
      <c r="F13" s="6">
        <v>0.15</v>
      </c>
      <c r="G13" s="6">
        <v>0.1</v>
      </c>
      <c r="H13" s="6">
        <v>0.1</v>
      </c>
      <c r="I13" s="6">
        <v>0.5</v>
      </c>
      <c r="J13" s="6">
        <v>0</v>
      </c>
      <c r="K13" s="6">
        <v>0.15</v>
      </c>
      <c r="L13" s="6">
        <v>0</v>
      </c>
      <c r="M13" s="6">
        <v>0</v>
      </c>
      <c r="O13" s="8">
        <v>74</v>
      </c>
      <c r="P13" s="12">
        <f t="shared" si="0"/>
        <v>72.881749999999982</v>
      </c>
    </row>
    <row r="14" spans="2:16" x14ac:dyDescent="0.25">
      <c r="B14" s="3">
        <v>9</v>
      </c>
      <c r="C14" s="6">
        <v>83.65</v>
      </c>
      <c r="D14" s="6">
        <v>1</v>
      </c>
      <c r="E14" s="7">
        <v>13.5</v>
      </c>
      <c r="F14" s="6">
        <v>0.3</v>
      </c>
      <c r="G14" s="6">
        <v>0.2</v>
      </c>
      <c r="H14" s="6">
        <v>0.4</v>
      </c>
      <c r="I14" s="6">
        <v>0.55000000000000004</v>
      </c>
      <c r="J14" s="6">
        <v>0</v>
      </c>
      <c r="K14" s="6">
        <v>0.15</v>
      </c>
      <c r="L14" s="6">
        <v>0</v>
      </c>
      <c r="M14" s="6">
        <v>0</v>
      </c>
      <c r="O14" s="8">
        <v>71</v>
      </c>
      <c r="P14" s="12">
        <f t="shared" si="0"/>
        <v>70.590474999999998</v>
      </c>
    </row>
    <row r="15" spans="2:16" x14ac:dyDescent="0.25">
      <c r="B15" s="3">
        <v>10</v>
      </c>
      <c r="C15" s="6">
        <v>85.1</v>
      </c>
      <c r="D15" s="6">
        <v>0.5</v>
      </c>
      <c r="E15" s="7">
        <v>13.5</v>
      </c>
      <c r="F15" s="6">
        <v>0.1</v>
      </c>
      <c r="G15" s="6">
        <v>0.05</v>
      </c>
      <c r="H15" s="6">
        <v>0.05</v>
      </c>
      <c r="I15" s="6">
        <v>0.4</v>
      </c>
      <c r="J15" s="6">
        <v>0</v>
      </c>
      <c r="K15" s="6">
        <v>0.15</v>
      </c>
      <c r="L15" s="6">
        <v>0</v>
      </c>
      <c r="M15" s="6">
        <v>0</v>
      </c>
      <c r="O15" s="8">
        <v>75</v>
      </c>
      <c r="P15" s="12">
        <f t="shared" si="0"/>
        <v>74.077799999999982</v>
      </c>
    </row>
    <row r="16" spans="2:16" x14ac:dyDescent="0.25">
      <c r="B16" s="3">
        <v>11</v>
      </c>
      <c r="C16" s="6">
        <v>87.2</v>
      </c>
      <c r="D16" s="6">
        <v>0.18</v>
      </c>
      <c r="E16" s="7">
        <v>11.8</v>
      </c>
      <c r="F16" s="6">
        <v>7.0000000000000007E-2</v>
      </c>
      <c r="G16" s="6">
        <v>0.03</v>
      </c>
      <c r="H16" s="6">
        <v>0.4</v>
      </c>
      <c r="I16" s="6">
        <v>0.03</v>
      </c>
      <c r="J16" s="6">
        <v>0</v>
      </c>
      <c r="K16" s="6">
        <v>0.15</v>
      </c>
      <c r="L16" s="6">
        <v>0</v>
      </c>
      <c r="M16" s="6">
        <v>0</v>
      </c>
      <c r="O16" s="8">
        <v>75</v>
      </c>
      <c r="P16" s="12">
        <f t="shared" si="0"/>
        <v>74.643934999999985</v>
      </c>
    </row>
    <row r="17" spans="2:16" x14ac:dyDescent="0.25">
      <c r="B17" s="3">
        <v>12</v>
      </c>
      <c r="C17" s="6">
        <v>84.6</v>
      </c>
      <c r="D17" s="6">
        <v>1</v>
      </c>
      <c r="E17" s="7">
        <v>13.5</v>
      </c>
      <c r="F17" s="6">
        <v>0.1</v>
      </c>
      <c r="G17" s="6">
        <v>0.1</v>
      </c>
      <c r="H17" s="6">
        <v>0.05</v>
      </c>
      <c r="I17" s="6">
        <v>0.4</v>
      </c>
      <c r="J17" s="6">
        <v>0</v>
      </c>
      <c r="K17" s="6">
        <v>0.15</v>
      </c>
      <c r="L17" s="6">
        <v>0</v>
      </c>
      <c r="M17" s="6">
        <v>0</v>
      </c>
      <c r="O17" s="8">
        <v>75</v>
      </c>
      <c r="P17" s="12">
        <f t="shared" si="0"/>
        <v>75.111299999999943</v>
      </c>
    </row>
    <row r="18" spans="2:16" x14ac:dyDescent="0.25">
      <c r="B18" s="3">
        <v>13</v>
      </c>
      <c r="C18" s="6">
        <v>91.05</v>
      </c>
      <c r="D18" s="6">
        <v>0.8</v>
      </c>
      <c r="E18" s="6">
        <v>6</v>
      </c>
      <c r="F18" s="6">
        <v>0.5</v>
      </c>
      <c r="G18" s="6">
        <v>0.6</v>
      </c>
      <c r="H18" s="6">
        <v>0.05</v>
      </c>
      <c r="I18" s="6">
        <v>0.5</v>
      </c>
      <c r="J18" s="6">
        <v>0</v>
      </c>
      <c r="K18" s="6">
        <v>0.25</v>
      </c>
      <c r="L18" s="6">
        <v>0</v>
      </c>
      <c r="M18" s="6">
        <v>0</v>
      </c>
      <c r="O18" s="8">
        <v>71</v>
      </c>
      <c r="P18" s="12">
        <f t="shared" si="0"/>
        <v>70.373749999999959</v>
      </c>
    </row>
    <row r="19" spans="2:16" x14ac:dyDescent="0.25">
      <c r="B19" s="3">
        <v>14</v>
      </c>
      <c r="C19" s="6">
        <v>84.6</v>
      </c>
      <c r="D19" s="6">
        <v>1</v>
      </c>
      <c r="E19" s="7">
        <v>13.5</v>
      </c>
      <c r="F19" s="6">
        <v>0.1</v>
      </c>
      <c r="G19" s="6">
        <v>0.1</v>
      </c>
      <c r="H19" s="6">
        <v>0.05</v>
      </c>
      <c r="I19" s="6">
        <v>0.4</v>
      </c>
      <c r="J19" s="6">
        <v>0</v>
      </c>
      <c r="K19" s="6">
        <v>0.15</v>
      </c>
      <c r="L19" s="6">
        <v>0</v>
      </c>
      <c r="M19" s="6">
        <v>0</v>
      </c>
      <c r="O19" s="8">
        <v>75</v>
      </c>
      <c r="P19" s="12">
        <f t="shared" si="0"/>
        <v>75.111299999999943</v>
      </c>
    </row>
    <row r="20" spans="2:16" x14ac:dyDescent="0.25">
      <c r="B20" s="3">
        <v>15</v>
      </c>
      <c r="C20" s="6">
        <v>91.05</v>
      </c>
      <c r="D20" s="6">
        <v>0.8</v>
      </c>
      <c r="E20" s="6">
        <v>6</v>
      </c>
      <c r="F20" s="6">
        <v>0.5</v>
      </c>
      <c r="G20" s="6">
        <v>0.6</v>
      </c>
      <c r="H20" s="6">
        <v>0.05</v>
      </c>
      <c r="I20" s="6">
        <v>0.5</v>
      </c>
      <c r="J20" s="6">
        <v>0</v>
      </c>
      <c r="K20" s="6">
        <v>0.25</v>
      </c>
      <c r="L20" s="6">
        <v>0</v>
      </c>
      <c r="M20" s="6">
        <v>0</v>
      </c>
      <c r="O20" s="8">
        <v>71</v>
      </c>
      <c r="P20" s="12">
        <f t="shared" si="0"/>
        <v>70.373749999999959</v>
      </c>
    </row>
    <row r="21" spans="2:16" x14ac:dyDescent="0.25">
      <c r="B21" s="3">
        <v>16</v>
      </c>
      <c r="C21" s="6">
        <v>92.05</v>
      </c>
      <c r="D21" s="6">
        <v>0.8</v>
      </c>
      <c r="E21" s="6">
        <v>6</v>
      </c>
      <c r="F21" s="6">
        <v>0.35</v>
      </c>
      <c r="G21" s="6">
        <v>0.15</v>
      </c>
      <c r="H21" s="6">
        <v>0.05</v>
      </c>
      <c r="I21" s="6">
        <v>0.35</v>
      </c>
      <c r="J21" s="6">
        <v>0</v>
      </c>
      <c r="K21" s="6">
        <v>0.25</v>
      </c>
      <c r="L21" s="6">
        <v>0</v>
      </c>
      <c r="M21" s="6">
        <v>0</v>
      </c>
      <c r="O21" s="8">
        <v>71</v>
      </c>
      <c r="P21" s="12">
        <f t="shared" si="0"/>
        <v>70.19707499999997</v>
      </c>
    </row>
    <row r="22" spans="2:16" x14ac:dyDescent="0.25">
      <c r="B22" s="3">
        <v>17</v>
      </c>
      <c r="C22" s="6">
        <v>89</v>
      </c>
      <c r="D22" s="6">
        <v>0.2</v>
      </c>
      <c r="E22" s="6">
        <v>9.5</v>
      </c>
      <c r="F22" s="6">
        <v>0.1</v>
      </c>
      <c r="G22" s="6">
        <v>0.2</v>
      </c>
      <c r="H22" s="6">
        <v>0.7</v>
      </c>
      <c r="I22" s="6">
        <v>0.1</v>
      </c>
      <c r="J22" s="6">
        <v>0</v>
      </c>
      <c r="K22" s="6">
        <v>0.2</v>
      </c>
      <c r="L22" s="6">
        <v>0</v>
      </c>
      <c r="M22" s="6">
        <v>0</v>
      </c>
      <c r="O22" s="8">
        <v>71</v>
      </c>
      <c r="P22" s="12">
        <f t="shared" si="0"/>
        <v>73.860449999999986</v>
      </c>
    </row>
    <row r="23" spans="2:16" x14ac:dyDescent="0.25">
      <c r="B23" s="3">
        <v>18</v>
      </c>
      <c r="C23" s="6">
        <v>89</v>
      </c>
      <c r="D23" s="6">
        <v>0.2</v>
      </c>
      <c r="E23" s="6">
        <v>9.5</v>
      </c>
      <c r="F23" s="6">
        <v>0.1</v>
      </c>
      <c r="G23" s="6">
        <v>0.2</v>
      </c>
      <c r="H23" s="6">
        <v>0.7</v>
      </c>
      <c r="I23" s="6">
        <v>0.1</v>
      </c>
      <c r="J23" s="6">
        <v>0</v>
      </c>
      <c r="K23" s="6">
        <v>0.2</v>
      </c>
      <c r="L23" s="6">
        <v>0</v>
      </c>
      <c r="M23" s="6">
        <v>0</v>
      </c>
      <c r="O23" s="8">
        <v>71</v>
      </c>
      <c r="P23" s="12">
        <f t="shared" si="0"/>
        <v>73.860449999999986</v>
      </c>
    </row>
    <row r="24" spans="2:16" x14ac:dyDescent="0.25">
      <c r="B24" s="3">
        <v>19</v>
      </c>
      <c r="C24" s="6">
        <v>91.05</v>
      </c>
      <c r="D24" s="6">
        <v>0.8</v>
      </c>
      <c r="E24" s="6">
        <v>6</v>
      </c>
      <c r="F24" s="6">
        <v>0.5</v>
      </c>
      <c r="G24" s="6">
        <v>0.6</v>
      </c>
      <c r="H24" s="6">
        <v>0.05</v>
      </c>
      <c r="I24" s="6">
        <v>0.5</v>
      </c>
      <c r="J24" s="6">
        <v>0</v>
      </c>
      <c r="K24" s="6">
        <v>0.25</v>
      </c>
      <c r="L24" s="6">
        <v>0</v>
      </c>
      <c r="M24" s="6">
        <v>0</v>
      </c>
      <c r="O24" s="8">
        <v>71</v>
      </c>
      <c r="P24" s="12">
        <f t="shared" si="0"/>
        <v>70.373749999999959</v>
      </c>
    </row>
    <row r="25" spans="2:16" x14ac:dyDescent="0.25">
      <c r="B25" s="3">
        <v>20</v>
      </c>
      <c r="C25" s="6">
        <v>92.05</v>
      </c>
      <c r="D25" s="6">
        <v>0.8</v>
      </c>
      <c r="E25" s="6">
        <v>6</v>
      </c>
      <c r="F25" s="6">
        <v>0.35</v>
      </c>
      <c r="G25" s="6">
        <v>0.15</v>
      </c>
      <c r="H25" s="6">
        <v>0.05</v>
      </c>
      <c r="I25" s="6">
        <v>0.35</v>
      </c>
      <c r="J25" s="6">
        <v>0</v>
      </c>
      <c r="K25" s="6">
        <v>0.25</v>
      </c>
      <c r="L25" s="6">
        <v>0</v>
      </c>
      <c r="M25" s="6">
        <v>0</v>
      </c>
      <c r="O25" s="8">
        <v>71</v>
      </c>
      <c r="P25" s="12">
        <f t="shared" si="0"/>
        <v>70.19707499999997</v>
      </c>
    </row>
    <row r="26" spans="2:16" x14ac:dyDescent="0.25">
      <c r="B26" s="3">
        <v>21</v>
      </c>
      <c r="C26" s="6">
        <v>92.15</v>
      </c>
      <c r="D26" s="6">
        <v>0.8</v>
      </c>
      <c r="E26" s="9">
        <v>6</v>
      </c>
      <c r="F26" s="6">
        <v>0.5</v>
      </c>
      <c r="G26" s="6">
        <v>0.3</v>
      </c>
      <c r="H26" s="6">
        <v>0.05</v>
      </c>
      <c r="I26" s="6">
        <v>0.5</v>
      </c>
      <c r="J26" s="6">
        <v>0</v>
      </c>
      <c r="K26" s="6">
        <v>0.25</v>
      </c>
      <c r="L26" s="6">
        <v>0</v>
      </c>
      <c r="M26" s="6">
        <v>0</v>
      </c>
      <c r="O26" s="8">
        <v>71</v>
      </c>
      <c r="P26" s="12">
        <f t="shared" si="0"/>
        <v>70.99075000000002</v>
      </c>
    </row>
    <row r="27" spans="2:16" x14ac:dyDescent="0.25">
      <c r="B27" s="3">
        <v>22</v>
      </c>
      <c r="C27" s="6">
        <v>92.05</v>
      </c>
      <c r="D27" s="6">
        <v>0.8</v>
      </c>
      <c r="E27" s="6">
        <v>6</v>
      </c>
      <c r="F27" s="6">
        <v>0.35</v>
      </c>
      <c r="G27" s="6">
        <v>0.15</v>
      </c>
      <c r="H27" s="6">
        <v>0.05</v>
      </c>
      <c r="I27" s="6">
        <v>0.35</v>
      </c>
      <c r="J27" s="6">
        <v>0</v>
      </c>
      <c r="K27" s="6">
        <v>0.25</v>
      </c>
      <c r="L27" s="6">
        <v>0</v>
      </c>
      <c r="M27" s="6">
        <v>0</v>
      </c>
      <c r="O27" s="8">
        <v>71</v>
      </c>
      <c r="P27" s="12">
        <f t="shared" si="0"/>
        <v>70.19707499999997</v>
      </c>
    </row>
    <row r="28" spans="2:16" x14ac:dyDescent="0.25">
      <c r="B28" s="3">
        <v>23</v>
      </c>
      <c r="C28" s="6">
        <v>87.09</v>
      </c>
      <c r="D28" s="6">
        <v>0.19</v>
      </c>
      <c r="E28" s="7">
        <v>11.8</v>
      </c>
      <c r="F28" s="6">
        <v>7.0000000000000007E-2</v>
      </c>
      <c r="G28" s="6">
        <v>0.05</v>
      </c>
      <c r="H28" s="6">
        <v>0.45</v>
      </c>
      <c r="I28" s="6">
        <v>0.1</v>
      </c>
      <c r="J28" s="6">
        <v>0</v>
      </c>
      <c r="K28" s="6">
        <v>0.15</v>
      </c>
      <c r="L28" s="6">
        <v>0</v>
      </c>
      <c r="M28" s="6">
        <v>0</v>
      </c>
      <c r="O28" s="8">
        <v>75</v>
      </c>
      <c r="P28" s="12">
        <f t="shared" si="0"/>
        <v>74.538550000000015</v>
      </c>
    </row>
    <row r="29" spans="2:16" x14ac:dyDescent="0.25">
      <c r="B29" s="3">
        <v>24</v>
      </c>
      <c r="C29" s="6">
        <v>85.15</v>
      </c>
      <c r="D29" s="6">
        <v>0.55000000000000004</v>
      </c>
      <c r="E29" s="7">
        <v>13.5</v>
      </c>
      <c r="F29" s="6">
        <v>0.1</v>
      </c>
      <c r="G29" s="6">
        <v>0.05</v>
      </c>
      <c r="H29" s="6">
        <v>0.1</v>
      </c>
      <c r="I29" s="6">
        <v>0.35</v>
      </c>
      <c r="J29" s="6">
        <v>0</v>
      </c>
      <c r="K29" s="6">
        <v>0.15</v>
      </c>
      <c r="L29" s="6">
        <v>0</v>
      </c>
      <c r="M29" s="6">
        <v>0</v>
      </c>
      <c r="O29" s="8">
        <v>75</v>
      </c>
      <c r="P29" s="12">
        <f t="shared" si="0"/>
        <v>74.572075000000027</v>
      </c>
    </row>
    <row r="30" spans="2:16" x14ac:dyDescent="0.25">
      <c r="B30" s="3">
        <v>25</v>
      </c>
      <c r="C30" s="6">
        <v>84.3</v>
      </c>
      <c r="D30" s="6">
        <v>1</v>
      </c>
      <c r="E30" s="7">
        <v>13.5</v>
      </c>
      <c r="F30" s="6">
        <v>0.15</v>
      </c>
      <c r="G30" s="6">
        <v>0.1</v>
      </c>
      <c r="H30" s="6">
        <v>0.1</v>
      </c>
      <c r="I30" s="6">
        <v>0.55000000000000004</v>
      </c>
      <c r="J30" s="6">
        <v>0</v>
      </c>
      <c r="K30" s="6">
        <v>0.15</v>
      </c>
      <c r="L30" s="6">
        <v>0</v>
      </c>
      <c r="M30" s="6">
        <v>0</v>
      </c>
      <c r="O30" s="8">
        <v>75</v>
      </c>
      <c r="P30" s="12">
        <f t="shared" si="0"/>
        <v>73.358974999999973</v>
      </c>
    </row>
    <row r="31" spans="2:16" x14ac:dyDescent="0.25">
      <c r="B31" s="3">
        <v>26</v>
      </c>
      <c r="C31" s="6">
        <v>85.1</v>
      </c>
      <c r="D31" s="6">
        <v>0.5</v>
      </c>
      <c r="E31" s="7">
        <v>13.5</v>
      </c>
      <c r="F31" s="6">
        <v>0.1</v>
      </c>
      <c r="G31" s="6">
        <v>0.05</v>
      </c>
      <c r="H31" s="6">
        <v>0.05</v>
      </c>
      <c r="I31" s="6">
        <v>0.4</v>
      </c>
      <c r="J31" s="6">
        <v>0</v>
      </c>
      <c r="K31" s="6">
        <v>0.15</v>
      </c>
      <c r="L31" s="6">
        <v>0</v>
      </c>
      <c r="M31" s="6">
        <v>0</v>
      </c>
      <c r="O31" s="8">
        <v>75</v>
      </c>
      <c r="P31" s="12">
        <f t="shared" si="0"/>
        <v>74.077799999999982</v>
      </c>
    </row>
    <row r="32" spans="2:16" x14ac:dyDescent="0.25">
      <c r="B32" s="8">
        <v>27</v>
      </c>
      <c r="C32" s="6">
        <v>87.2</v>
      </c>
      <c r="D32" s="6">
        <v>0.18</v>
      </c>
      <c r="E32" s="7">
        <v>11.8</v>
      </c>
      <c r="F32" s="6">
        <v>7.0000000000000007E-2</v>
      </c>
      <c r="G32" s="6">
        <v>0.03</v>
      </c>
      <c r="H32" s="6">
        <v>0.4</v>
      </c>
      <c r="I32" s="6">
        <v>0.03</v>
      </c>
      <c r="J32" s="6">
        <v>0</v>
      </c>
      <c r="K32" s="6">
        <v>0.15</v>
      </c>
      <c r="L32" s="6">
        <v>0</v>
      </c>
      <c r="M32" s="6">
        <v>0</v>
      </c>
      <c r="O32" s="8">
        <v>75</v>
      </c>
      <c r="P32" s="12">
        <f t="shared" si="0"/>
        <v>74.643934999999985</v>
      </c>
    </row>
    <row r="33" spans="2:16" x14ac:dyDescent="0.25">
      <c r="B33" s="8">
        <v>28</v>
      </c>
      <c r="C33" s="6">
        <v>83.65</v>
      </c>
      <c r="D33" s="6">
        <v>1</v>
      </c>
      <c r="E33" s="7">
        <v>13.5</v>
      </c>
      <c r="F33" s="6">
        <v>0.3</v>
      </c>
      <c r="G33" s="6">
        <v>0.2</v>
      </c>
      <c r="H33" s="6">
        <v>0.4</v>
      </c>
      <c r="I33" s="6">
        <v>0.55000000000000004</v>
      </c>
      <c r="J33" s="6">
        <v>0</v>
      </c>
      <c r="K33" s="6">
        <v>0.15</v>
      </c>
      <c r="L33" s="6">
        <v>0</v>
      </c>
      <c r="M33" s="6">
        <v>0</v>
      </c>
      <c r="O33" s="8">
        <v>71</v>
      </c>
      <c r="P33" s="12">
        <f t="shared" si="0"/>
        <v>70.590474999999998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workbookViewId="0">
      <selection activeCell="N14" sqref="N14"/>
    </sheetView>
  </sheetViews>
  <sheetFormatPr baseColWidth="10" defaultRowHeight="15" x14ac:dyDescent="0.25"/>
  <cols>
    <col min="16" max="16" width="12.85546875" customWidth="1"/>
  </cols>
  <sheetData>
    <row r="2" spans="2:16" ht="23.25" x14ac:dyDescent="0.35">
      <c r="B2" s="1" t="s">
        <v>0</v>
      </c>
    </row>
    <row r="5" spans="2:16" x14ac:dyDescent="0.25">
      <c r="B5" s="2"/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</row>
    <row r="6" spans="2:16" x14ac:dyDescent="0.25">
      <c r="B6" s="3" t="s">
        <v>12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20</v>
      </c>
      <c r="K6" s="5" t="s">
        <v>21</v>
      </c>
      <c r="L6" s="5" t="s">
        <v>22</v>
      </c>
      <c r="M6" s="5" t="s">
        <v>23</v>
      </c>
      <c r="O6" s="4" t="s">
        <v>28</v>
      </c>
      <c r="P6" s="5" t="s">
        <v>29</v>
      </c>
    </row>
    <row r="7" spans="2:16" x14ac:dyDescent="0.25">
      <c r="B7" s="3">
        <v>1</v>
      </c>
      <c r="C7" s="6">
        <v>92.05</v>
      </c>
      <c r="D7" s="6">
        <v>0.8</v>
      </c>
      <c r="E7" s="6">
        <v>6</v>
      </c>
      <c r="F7" s="6">
        <v>0.35</v>
      </c>
      <c r="G7" s="6">
        <v>0.15</v>
      </c>
      <c r="H7" s="6">
        <v>0.05</v>
      </c>
      <c r="I7" s="6">
        <v>0.35</v>
      </c>
      <c r="J7" s="6">
        <v>0</v>
      </c>
      <c r="K7" s="6">
        <v>0.25</v>
      </c>
      <c r="L7" s="6">
        <v>0</v>
      </c>
      <c r="M7" s="6">
        <v>0</v>
      </c>
      <c r="O7" s="8">
        <v>115</v>
      </c>
      <c r="P7" s="6">
        <f>(-6768.16)+(69.29*C7)+(232.18*D7)+(70.7*E7)-(228.34*F7)+(215.04*G7)+(157.3*H7)+(92.5*I7)-(384.52*K7)</f>
        <v>116.37550000000059</v>
      </c>
    </row>
    <row r="8" spans="2:16" x14ac:dyDescent="0.25">
      <c r="B8" s="3">
        <v>2</v>
      </c>
      <c r="C8" s="6">
        <v>95.05</v>
      </c>
      <c r="D8" s="6">
        <v>0.6</v>
      </c>
      <c r="E8" s="6">
        <v>2.4</v>
      </c>
      <c r="F8" s="6">
        <v>0.1</v>
      </c>
      <c r="G8" s="6">
        <v>0.1</v>
      </c>
      <c r="H8" s="6">
        <v>0.65</v>
      </c>
      <c r="I8" s="6">
        <v>0.5</v>
      </c>
      <c r="J8" s="6">
        <v>0</v>
      </c>
      <c r="K8" s="6">
        <v>0.2</v>
      </c>
      <c r="L8" s="6">
        <v>0</v>
      </c>
      <c r="M8" s="6">
        <v>0</v>
      </c>
      <c r="O8" s="8">
        <v>140</v>
      </c>
      <c r="P8" s="6">
        <f t="shared" ref="P8:P34" si="0">(-6768.16)+(69.29*C8)+(232.18*D8)+(70.7*E8)-(228.34*F8)+(215.04*G8)+(157.3*H8)+(92.5*I8)-(384.52*K8)</f>
        <v>197.10350000000039</v>
      </c>
    </row>
    <row r="9" spans="2:16" x14ac:dyDescent="0.25">
      <c r="B9" s="3">
        <v>3</v>
      </c>
      <c r="C9" s="6">
        <v>95.05</v>
      </c>
      <c r="D9" s="6">
        <v>0.6</v>
      </c>
      <c r="E9" s="6">
        <v>2.4</v>
      </c>
      <c r="F9" s="6">
        <v>0.1</v>
      </c>
      <c r="G9" s="6">
        <v>0.1</v>
      </c>
      <c r="H9" s="6">
        <v>0.65</v>
      </c>
      <c r="I9" s="6">
        <v>0.5</v>
      </c>
      <c r="J9" s="6">
        <v>0</v>
      </c>
      <c r="K9" s="6">
        <v>0.2</v>
      </c>
      <c r="L9" s="6">
        <v>0</v>
      </c>
      <c r="M9" s="6">
        <v>0</v>
      </c>
      <c r="O9" s="8">
        <v>240</v>
      </c>
      <c r="P9" s="6">
        <f t="shared" si="0"/>
        <v>197.10350000000039</v>
      </c>
    </row>
    <row r="10" spans="2:16" x14ac:dyDescent="0.25">
      <c r="B10" s="3">
        <v>4</v>
      </c>
      <c r="C10" s="6">
        <v>87.09</v>
      </c>
      <c r="D10" s="6">
        <v>0.19</v>
      </c>
      <c r="E10" s="7">
        <v>11.8</v>
      </c>
      <c r="F10" s="6">
        <v>7.0000000000000007E-2</v>
      </c>
      <c r="G10" s="6">
        <v>0.05</v>
      </c>
      <c r="H10" s="6">
        <v>0.45</v>
      </c>
      <c r="I10" s="6">
        <v>0.1</v>
      </c>
      <c r="J10" s="6">
        <v>0</v>
      </c>
      <c r="K10" s="6">
        <v>0.15</v>
      </c>
      <c r="L10" s="6">
        <v>0</v>
      </c>
      <c r="M10" s="6">
        <v>0</v>
      </c>
      <c r="O10" s="8">
        <v>150</v>
      </c>
      <c r="P10" s="6">
        <f t="shared" si="0"/>
        <v>161.80550000000079</v>
      </c>
    </row>
    <row r="11" spans="2:16" x14ac:dyDescent="0.25">
      <c r="B11" s="3">
        <v>5</v>
      </c>
      <c r="C11" s="6">
        <v>84.35</v>
      </c>
      <c r="D11" s="6">
        <v>0.65</v>
      </c>
      <c r="E11" s="7">
        <v>13.5</v>
      </c>
      <c r="F11" s="6">
        <v>0.15</v>
      </c>
      <c r="G11" s="6">
        <v>0.15</v>
      </c>
      <c r="H11" s="6">
        <v>0.1</v>
      </c>
      <c r="I11" s="6">
        <v>0.55000000000000004</v>
      </c>
      <c r="J11" s="6">
        <v>0</v>
      </c>
      <c r="K11" s="6">
        <v>0.2</v>
      </c>
      <c r="L11" s="6">
        <v>0</v>
      </c>
      <c r="M11" s="6">
        <v>0</v>
      </c>
      <c r="O11" s="8">
        <v>150</v>
      </c>
      <c r="P11" s="6">
        <f t="shared" si="0"/>
        <v>169.52450000000019</v>
      </c>
    </row>
    <row r="12" spans="2:16" x14ac:dyDescent="0.25">
      <c r="B12" s="3">
        <v>6</v>
      </c>
      <c r="C12" s="6">
        <v>85.15</v>
      </c>
      <c r="D12" s="6">
        <v>0.55000000000000004</v>
      </c>
      <c r="E12" s="7">
        <v>13.5</v>
      </c>
      <c r="F12" s="6">
        <v>0.1</v>
      </c>
      <c r="G12" s="6">
        <v>0.05</v>
      </c>
      <c r="H12" s="6">
        <v>0.1</v>
      </c>
      <c r="I12" s="6">
        <v>0.35</v>
      </c>
      <c r="J12" s="6">
        <v>0</v>
      </c>
      <c r="K12" s="6">
        <v>0.15</v>
      </c>
      <c r="L12" s="6">
        <v>0</v>
      </c>
      <c r="M12" s="6">
        <v>0</v>
      </c>
      <c r="O12" s="8">
        <v>150</v>
      </c>
      <c r="P12" s="6">
        <f t="shared" si="0"/>
        <v>192.37750000000094</v>
      </c>
    </row>
    <row r="13" spans="2:16" x14ac:dyDescent="0.25">
      <c r="B13" s="3">
        <v>7</v>
      </c>
      <c r="C13" s="6">
        <v>84.3</v>
      </c>
      <c r="D13" s="6">
        <v>1</v>
      </c>
      <c r="E13" s="7">
        <v>13.5</v>
      </c>
      <c r="F13" s="6">
        <v>0.15</v>
      </c>
      <c r="G13" s="6">
        <v>0.1</v>
      </c>
      <c r="H13" s="6">
        <v>0.1</v>
      </c>
      <c r="I13" s="6">
        <v>0.55000000000000004</v>
      </c>
      <c r="J13" s="6">
        <v>0</v>
      </c>
      <c r="K13" s="6">
        <v>0.15</v>
      </c>
      <c r="L13" s="6">
        <v>0</v>
      </c>
      <c r="M13" s="6">
        <v>0</v>
      </c>
      <c r="O13" s="8">
        <v>240</v>
      </c>
      <c r="P13" s="6">
        <f t="shared" si="0"/>
        <v>255.7970000000002</v>
      </c>
    </row>
    <row r="14" spans="2:16" x14ac:dyDescent="0.25">
      <c r="B14" s="3">
        <v>8</v>
      </c>
      <c r="C14" s="6">
        <v>87.05</v>
      </c>
      <c r="D14" s="6">
        <v>0.65</v>
      </c>
      <c r="E14" s="7">
        <v>11</v>
      </c>
      <c r="F14" s="6">
        <v>0.15</v>
      </c>
      <c r="G14" s="6">
        <v>0.1</v>
      </c>
      <c r="H14" s="6">
        <v>0.1</v>
      </c>
      <c r="I14" s="6">
        <v>0.5</v>
      </c>
      <c r="J14" s="6">
        <v>0</v>
      </c>
      <c r="K14" s="6">
        <v>0.15</v>
      </c>
      <c r="L14" s="6">
        <v>0</v>
      </c>
      <c r="M14" s="6">
        <v>0</v>
      </c>
      <c r="O14" s="8">
        <v>220</v>
      </c>
      <c r="P14" s="6">
        <f t="shared" si="0"/>
        <v>183.70650000000072</v>
      </c>
    </row>
    <row r="15" spans="2:16" x14ac:dyDescent="0.25">
      <c r="B15" s="3">
        <v>9</v>
      </c>
      <c r="C15" s="6">
        <v>83.65</v>
      </c>
      <c r="D15" s="6">
        <v>1</v>
      </c>
      <c r="E15" s="7">
        <v>13.5</v>
      </c>
      <c r="F15" s="6">
        <v>0.3</v>
      </c>
      <c r="G15" s="6">
        <v>0.2</v>
      </c>
      <c r="H15" s="6">
        <v>0.4</v>
      </c>
      <c r="I15" s="6">
        <v>0.55000000000000004</v>
      </c>
      <c r="J15" s="6">
        <v>0</v>
      </c>
      <c r="K15" s="6">
        <v>0.15</v>
      </c>
      <c r="L15" s="6">
        <v>0</v>
      </c>
      <c r="M15" s="6">
        <v>0</v>
      </c>
      <c r="O15" s="8">
        <v>240</v>
      </c>
      <c r="P15" s="6">
        <f t="shared" si="0"/>
        <v>245.20150000000149</v>
      </c>
    </row>
    <row r="16" spans="2:16" x14ac:dyDescent="0.25">
      <c r="B16" s="3">
        <v>10</v>
      </c>
      <c r="C16" s="6">
        <v>85.1</v>
      </c>
      <c r="D16" s="6">
        <v>0.5</v>
      </c>
      <c r="E16" s="7">
        <v>13.5</v>
      </c>
      <c r="F16" s="6">
        <v>0.1</v>
      </c>
      <c r="G16" s="6">
        <v>0.05</v>
      </c>
      <c r="H16" s="6">
        <v>0.05</v>
      </c>
      <c r="I16" s="6">
        <v>0.4</v>
      </c>
      <c r="J16" s="6">
        <v>0</v>
      </c>
      <c r="K16" s="6">
        <v>0.15</v>
      </c>
      <c r="L16" s="6">
        <v>0</v>
      </c>
      <c r="M16" s="6">
        <v>0</v>
      </c>
      <c r="O16" s="8">
        <v>150</v>
      </c>
      <c r="P16" s="6">
        <f t="shared" si="0"/>
        <v>174.06399999999996</v>
      </c>
    </row>
    <row r="17" spans="2:16" x14ac:dyDescent="0.25">
      <c r="B17" s="3">
        <v>11</v>
      </c>
      <c r="C17" s="6">
        <v>87.2</v>
      </c>
      <c r="D17" s="6">
        <v>0.18</v>
      </c>
      <c r="E17" s="7">
        <v>11.8</v>
      </c>
      <c r="F17" s="6">
        <v>7.0000000000000007E-2</v>
      </c>
      <c r="G17" s="6">
        <v>0.03</v>
      </c>
      <c r="H17" s="6">
        <v>0.4</v>
      </c>
      <c r="I17" s="6">
        <v>0.03</v>
      </c>
      <c r="J17" s="6">
        <v>0</v>
      </c>
      <c r="K17" s="6">
        <v>0.15</v>
      </c>
      <c r="L17" s="6">
        <v>0</v>
      </c>
      <c r="M17" s="6">
        <v>0</v>
      </c>
      <c r="O17" s="8">
        <v>150</v>
      </c>
      <c r="P17" s="6">
        <f t="shared" si="0"/>
        <v>148.46480000000096</v>
      </c>
    </row>
    <row r="18" spans="2:16" x14ac:dyDescent="0.25">
      <c r="B18" s="3">
        <v>12</v>
      </c>
      <c r="C18" s="6">
        <v>84.6</v>
      </c>
      <c r="D18" s="6">
        <v>1</v>
      </c>
      <c r="E18" s="7">
        <v>13.5</v>
      </c>
      <c r="F18" s="6">
        <v>0.1</v>
      </c>
      <c r="G18" s="6">
        <v>0.1</v>
      </c>
      <c r="H18" s="6">
        <v>0.05</v>
      </c>
      <c r="I18" s="6">
        <v>0.4</v>
      </c>
      <c r="J18" s="6">
        <v>0</v>
      </c>
      <c r="K18" s="6">
        <v>0.15</v>
      </c>
      <c r="L18" s="6">
        <v>0</v>
      </c>
      <c r="M18" s="6">
        <v>0</v>
      </c>
      <c r="O18" s="8">
        <v>240</v>
      </c>
      <c r="P18" s="6">
        <f t="shared" si="0"/>
        <v>266.26100000000048</v>
      </c>
    </row>
    <row r="19" spans="2:16" x14ac:dyDescent="0.25">
      <c r="B19" s="3">
        <v>13</v>
      </c>
      <c r="C19" s="6">
        <v>91.05</v>
      </c>
      <c r="D19" s="6">
        <v>0.8</v>
      </c>
      <c r="E19" s="6">
        <v>6</v>
      </c>
      <c r="F19" s="6">
        <v>0.5</v>
      </c>
      <c r="G19" s="6">
        <v>0.6</v>
      </c>
      <c r="H19" s="6">
        <v>0.05</v>
      </c>
      <c r="I19" s="6">
        <v>0.5</v>
      </c>
      <c r="J19" s="6">
        <v>0</v>
      </c>
      <c r="K19" s="6">
        <v>0.25</v>
      </c>
      <c r="L19" s="6">
        <v>0</v>
      </c>
      <c r="M19" s="6">
        <v>0</v>
      </c>
      <c r="O19" s="8">
        <v>115</v>
      </c>
      <c r="P19" s="6">
        <f t="shared" si="0"/>
        <v>123.47750000000059</v>
      </c>
    </row>
    <row r="20" spans="2:16" x14ac:dyDescent="0.25">
      <c r="B20" s="3">
        <v>14</v>
      </c>
      <c r="C20" s="6">
        <v>84.6</v>
      </c>
      <c r="D20" s="6">
        <v>1</v>
      </c>
      <c r="E20" s="7">
        <v>13.5</v>
      </c>
      <c r="F20" s="6">
        <v>0.1</v>
      </c>
      <c r="G20" s="6">
        <v>0.1</v>
      </c>
      <c r="H20" s="6">
        <v>0.05</v>
      </c>
      <c r="I20" s="6">
        <v>0.4</v>
      </c>
      <c r="J20" s="6">
        <v>0</v>
      </c>
      <c r="K20" s="6">
        <v>0.15</v>
      </c>
      <c r="L20" s="6">
        <v>0</v>
      </c>
      <c r="M20" s="6">
        <v>0</v>
      </c>
      <c r="O20" s="8">
        <v>240</v>
      </c>
      <c r="P20" s="6">
        <f t="shared" si="0"/>
        <v>266.26100000000048</v>
      </c>
    </row>
    <row r="21" spans="2:16" x14ac:dyDescent="0.25">
      <c r="B21" s="3">
        <v>15</v>
      </c>
      <c r="C21" s="6">
        <v>91.05</v>
      </c>
      <c r="D21" s="6">
        <v>0.8</v>
      </c>
      <c r="E21" s="6">
        <v>6</v>
      </c>
      <c r="F21" s="6">
        <v>0.5</v>
      </c>
      <c r="G21" s="6">
        <v>0.6</v>
      </c>
      <c r="H21" s="6">
        <v>0.05</v>
      </c>
      <c r="I21" s="6">
        <v>0.5</v>
      </c>
      <c r="J21" s="6">
        <v>0</v>
      </c>
      <c r="K21" s="6">
        <v>0.25</v>
      </c>
      <c r="L21" s="6">
        <v>0</v>
      </c>
      <c r="M21" s="6">
        <v>0</v>
      </c>
      <c r="O21" s="8">
        <v>115</v>
      </c>
      <c r="P21" s="6">
        <f t="shared" si="0"/>
        <v>123.47750000000059</v>
      </c>
    </row>
    <row r="22" spans="2:16" x14ac:dyDescent="0.25">
      <c r="B22" s="3">
        <v>16</v>
      </c>
      <c r="C22" s="6">
        <v>92.05</v>
      </c>
      <c r="D22" s="6">
        <v>0.8</v>
      </c>
      <c r="E22" s="6">
        <v>6</v>
      </c>
      <c r="F22" s="6">
        <v>0.35</v>
      </c>
      <c r="G22" s="6">
        <v>0.15</v>
      </c>
      <c r="H22" s="6">
        <v>0.05</v>
      </c>
      <c r="I22" s="6">
        <v>0.35</v>
      </c>
      <c r="J22" s="6">
        <v>0</v>
      </c>
      <c r="K22" s="6">
        <v>0.25</v>
      </c>
      <c r="L22" s="6">
        <v>0</v>
      </c>
      <c r="M22" s="6">
        <v>0</v>
      </c>
      <c r="O22" s="8">
        <v>115</v>
      </c>
      <c r="P22" s="6">
        <f t="shared" si="0"/>
        <v>116.37550000000059</v>
      </c>
    </row>
    <row r="23" spans="2:16" x14ac:dyDescent="0.25">
      <c r="B23" s="3">
        <v>17</v>
      </c>
      <c r="C23" s="6">
        <v>89</v>
      </c>
      <c r="D23" s="6">
        <v>0.2</v>
      </c>
      <c r="E23" s="6">
        <v>9.5</v>
      </c>
      <c r="F23" s="6">
        <v>0.1</v>
      </c>
      <c r="G23" s="6">
        <v>0.2</v>
      </c>
      <c r="H23" s="6">
        <v>0.7</v>
      </c>
      <c r="I23" s="6">
        <v>0.1</v>
      </c>
      <c r="J23" s="6">
        <v>0</v>
      </c>
      <c r="K23" s="6">
        <v>0.2</v>
      </c>
      <c r="L23" s="6">
        <v>0</v>
      </c>
      <c r="M23" s="6">
        <v>0</v>
      </c>
      <c r="O23" s="8">
        <v>310</v>
      </c>
      <c r="P23" s="6">
        <f t="shared" si="0"/>
        <v>179.36600000000055</v>
      </c>
    </row>
    <row r="24" spans="2:16" x14ac:dyDescent="0.25">
      <c r="B24" s="3">
        <v>18</v>
      </c>
      <c r="C24" s="6">
        <v>89</v>
      </c>
      <c r="D24" s="6">
        <v>0.2</v>
      </c>
      <c r="E24" s="6">
        <v>9.5</v>
      </c>
      <c r="F24" s="6">
        <v>0.1</v>
      </c>
      <c r="G24" s="6">
        <v>0.2</v>
      </c>
      <c r="H24" s="6">
        <v>0.7</v>
      </c>
      <c r="I24" s="6">
        <v>0.1</v>
      </c>
      <c r="J24" s="6">
        <v>0</v>
      </c>
      <c r="K24" s="6">
        <v>0.2</v>
      </c>
      <c r="L24" s="6">
        <v>0</v>
      </c>
      <c r="M24" s="6">
        <v>0</v>
      </c>
      <c r="O24" s="8">
        <v>325</v>
      </c>
      <c r="P24" s="6">
        <f t="shared" si="0"/>
        <v>179.36600000000055</v>
      </c>
    </row>
    <row r="25" spans="2:16" x14ac:dyDescent="0.25">
      <c r="B25" s="3">
        <v>19</v>
      </c>
      <c r="C25" s="6">
        <v>91.05</v>
      </c>
      <c r="D25" s="6">
        <v>0.8</v>
      </c>
      <c r="E25" s="6">
        <v>6</v>
      </c>
      <c r="F25" s="6">
        <v>0.5</v>
      </c>
      <c r="G25" s="6">
        <v>0.6</v>
      </c>
      <c r="H25" s="6">
        <v>0.05</v>
      </c>
      <c r="I25" s="6">
        <v>0.5</v>
      </c>
      <c r="J25" s="6">
        <v>0</v>
      </c>
      <c r="K25" s="6">
        <v>0.25</v>
      </c>
      <c r="L25" s="6">
        <v>0</v>
      </c>
      <c r="M25" s="6">
        <v>0</v>
      </c>
      <c r="O25" s="8">
        <v>145</v>
      </c>
      <c r="P25" s="6">
        <f t="shared" si="0"/>
        <v>123.47750000000059</v>
      </c>
    </row>
    <row r="26" spans="2:16" x14ac:dyDescent="0.25">
      <c r="B26" s="3">
        <v>20</v>
      </c>
      <c r="C26" s="6">
        <v>92.05</v>
      </c>
      <c r="D26" s="6">
        <v>0.8</v>
      </c>
      <c r="E26" s="6">
        <v>6</v>
      </c>
      <c r="F26" s="6">
        <v>0.35</v>
      </c>
      <c r="G26" s="6">
        <v>0.15</v>
      </c>
      <c r="H26" s="6">
        <v>0.05</v>
      </c>
      <c r="I26" s="6">
        <v>0.35</v>
      </c>
      <c r="J26" s="6">
        <v>0</v>
      </c>
      <c r="K26" s="6">
        <v>0.25</v>
      </c>
      <c r="L26" s="6">
        <v>0</v>
      </c>
      <c r="M26" s="6">
        <v>0</v>
      </c>
      <c r="O26" s="8">
        <v>145</v>
      </c>
      <c r="P26" s="6">
        <f t="shared" si="0"/>
        <v>116.37550000000059</v>
      </c>
    </row>
    <row r="27" spans="2:16" x14ac:dyDescent="0.25">
      <c r="B27" s="3">
        <v>21</v>
      </c>
      <c r="C27" s="6">
        <v>92.15</v>
      </c>
      <c r="D27" s="6">
        <v>0.8</v>
      </c>
      <c r="E27" s="6">
        <v>6</v>
      </c>
      <c r="F27" s="6">
        <v>0.5</v>
      </c>
      <c r="G27" s="6">
        <v>0.3</v>
      </c>
      <c r="H27" s="6">
        <v>0.05</v>
      </c>
      <c r="I27" s="6">
        <v>0.5</v>
      </c>
      <c r="J27" s="6">
        <v>0</v>
      </c>
      <c r="K27" s="6">
        <v>0.25</v>
      </c>
      <c r="L27" s="6">
        <v>0</v>
      </c>
      <c r="M27" s="6">
        <v>0</v>
      </c>
      <c r="O27" s="8">
        <v>115</v>
      </c>
      <c r="P27" s="6">
        <f t="shared" si="0"/>
        <v>135.18450000000155</v>
      </c>
    </row>
    <row r="28" spans="2:16" x14ac:dyDescent="0.25">
      <c r="B28" s="3">
        <v>22</v>
      </c>
      <c r="C28" s="6">
        <v>92.05</v>
      </c>
      <c r="D28" s="6">
        <v>0.8</v>
      </c>
      <c r="E28" s="6">
        <v>6</v>
      </c>
      <c r="F28" s="6">
        <v>0.35</v>
      </c>
      <c r="G28" s="6">
        <v>0.15</v>
      </c>
      <c r="H28" s="6">
        <v>0.05</v>
      </c>
      <c r="I28" s="6">
        <v>0.35</v>
      </c>
      <c r="J28" s="6">
        <v>0</v>
      </c>
      <c r="K28" s="6">
        <v>0.25</v>
      </c>
      <c r="L28" s="6">
        <v>0</v>
      </c>
      <c r="M28" s="6">
        <v>0</v>
      </c>
      <c r="O28" s="8">
        <v>115</v>
      </c>
      <c r="P28" s="6">
        <f t="shared" si="0"/>
        <v>116.37550000000059</v>
      </c>
    </row>
    <row r="29" spans="2:16" x14ac:dyDescent="0.25">
      <c r="B29" s="3">
        <v>23</v>
      </c>
      <c r="C29" s="6">
        <v>87.09</v>
      </c>
      <c r="D29" s="6">
        <v>0.19</v>
      </c>
      <c r="E29" s="7">
        <v>11.8</v>
      </c>
      <c r="F29" s="6">
        <v>7.0000000000000007E-2</v>
      </c>
      <c r="G29" s="6">
        <v>0.05</v>
      </c>
      <c r="H29" s="6">
        <v>0.45</v>
      </c>
      <c r="I29" s="6">
        <v>0.1</v>
      </c>
      <c r="J29" s="6">
        <v>0</v>
      </c>
      <c r="K29" s="6">
        <v>0.15</v>
      </c>
      <c r="L29" s="6">
        <v>0</v>
      </c>
      <c r="M29" s="6">
        <v>0</v>
      </c>
      <c r="O29" s="8">
        <v>150</v>
      </c>
      <c r="P29" s="6">
        <f t="shared" si="0"/>
        <v>161.80550000000079</v>
      </c>
    </row>
    <row r="30" spans="2:16" x14ac:dyDescent="0.25">
      <c r="B30" s="3">
        <v>24</v>
      </c>
      <c r="C30" s="6">
        <v>85.15</v>
      </c>
      <c r="D30" s="6">
        <v>0.55000000000000004</v>
      </c>
      <c r="E30" s="7">
        <v>13.5</v>
      </c>
      <c r="F30" s="6">
        <v>0.1</v>
      </c>
      <c r="G30" s="6">
        <v>0.05</v>
      </c>
      <c r="H30" s="6">
        <v>0.1</v>
      </c>
      <c r="I30" s="6">
        <v>0.35</v>
      </c>
      <c r="J30" s="6">
        <v>0</v>
      </c>
      <c r="K30" s="6">
        <v>0.15</v>
      </c>
      <c r="L30" s="6">
        <v>0</v>
      </c>
      <c r="M30" s="6">
        <v>0</v>
      </c>
      <c r="O30" s="8">
        <v>150</v>
      </c>
      <c r="P30" s="6">
        <f t="shared" si="0"/>
        <v>192.37750000000094</v>
      </c>
    </row>
    <row r="31" spans="2:16" x14ac:dyDescent="0.25">
      <c r="B31" s="3">
        <v>25</v>
      </c>
      <c r="C31" s="6">
        <v>84.3</v>
      </c>
      <c r="D31" s="6">
        <v>1</v>
      </c>
      <c r="E31" s="7">
        <v>13.5</v>
      </c>
      <c r="F31" s="6">
        <v>0.15</v>
      </c>
      <c r="G31" s="6">
        <v>0.1</v>
      </c>
      <c r="H31" s="6">
        <v>0.1</v>
      </c>
      <c r="I31" s="6">
        <v>0.55000000000000004</v>
      </c>
      <c r="J31" s="6">
        <v>0</v>
      </c>
      <c r="K31" s="6">
        <v>0.15</v>
      </c>
      <c r="L31" s="6">
        <v>0</v>
      </c>
      <c r="M31" s="6">
        <v>0</v>
      </c>
      <c r="O31" s="8">
        <v>240</v>
      </c>
      <c r="P31" s="6">
        <f t="shared" si="0"/>
        <v>255.7970000000002</v>
      </c>
    </row>
    <row r="32" spans="2:16" x14ac:dyDescent="0.25">
      <c r="B32" s="3">
        <v>26</v>
      </c>
      <c r="C32" s="6">
        <v>85.1</v>
      </c>
      <c r="D32" s="6">
        <v>0.5</v>
      </c>
      <c r="E32" s="7">
        <v>13.5</v>
      </c>
      <c r="F32" s="6">
        <v>0.1</v>
      </c>
      <c r="G32" s="6">
        <v>0.05</v>
      </c>
      <c r="H32" s="6">
        <v>0.05</v>
      </c>
      <c r="I32" s="6">
        <v>0.4</v>
      </c>
      <c r="J32" s="6">
        <v>0</v>
      </c>
      <c r="K32" s="6">
        <v>0.15</v>
      </c>
      <c r="L32" s="6">
        <v>0</v>
      </c>
      <c r="M32" s="6">
        <v>0</v>
      </c>
      <c r="O32" s="8">
        <v>140</v>
      </c>
      <c r="P32" s="6">
        <f t="shared" si="0"/>
        <v>174.06399999999996</v>
      </c>
    </row>
    <row r="33" spans="2:16" x14ac:dyDescent="0.25">
      <c r="B33" s="8">
        <v>27</v>
      </c>
      <c r="C33" s="6">
        <v>87.2</v>
      </c>
      <c r="D33" s="6">
        <v>0.18</v>
      </c>
      <c r="E33" s="7">
        <v>11.8</v>
      </c>
      <c r="F33" s="6">
        <v>7.0000000000000007E-2</v>
      </c>
      <c r="G33" s="6">
        <v>0.03</v>
      </c>
      <c r="H33" s="6">
        <v>0.4</v>
      </c>
      <c r="I33" s="6">
        <v>0.03</v>
      </c>
      <c r="J33" s="6">
        <v>0</v>
      </c>
      <c r="K33" s="6">
        <v>0.15</v>
      </c>
      <c r="L33" s="6">
        <v>0</v>
      </c>
      <c r="M33" s="6">
        <v>0</v>
      </c>
      <c r="O33" s="8">
        <v>140</v>
      </c>
      <c r="P33" s="6">
        <f t="shared" si="0"/>
        <v>148.46480000000096</v>
      </c>
    </row>
    <row r="34" spans="2:16" x14ac:dyDescent="0.25">
      <c r="B34" s="8">
        <v>28</v>
      </c>
      <c r="C34" s="6">
        <v>83.65</v>
      </c>
      <c r="D34" s="6">
        <v>1</v>
      </c>
      <c r="E34" s="7">
        <v>13.5</v>
      </c>
      <c r="F34" s="6">
        <v>0.3</v>
      </c>
      <c r="G34" s="6">
        <v>0.2</v>
      </c>
      <c r="H34" s="6">
        <v>0.4</v>
      </c>
      <c r="I34" s="6">
        <v>0.55000000000000004</v>
      </c>
      <c r="J34" s="6">
        <v>0</v>
      </c>
      <c r="K34" s="6">
        <v>0.15</v>
      </c>
      <c r="L34" s="6">
        <v>0</v>
      </c>
      <c r="M34" s="6">
        <v>0</v>
      </c>
      <c r="O34" s="8">
        <v>240</v>
      </c>
      <c r="P34" s="6">
        <f t="shared" si="0"/>
        <v>245.20150000000149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Dureza</vt:lpstr>
      <vt:lpstr>Módulo elástico</vt:lpstr>
      <vt:lpstr>Resistencia a la 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Molina</dc:creator>
  <cp:lastModifiedBy>Diana Molina</cp:lastModifiedBy>
  <dcterms:created xsi:type="dcterms:W3CDTF">2025-08-01T15:40:29Z</dcterms:created>
  <dcterms:modified xsi:type="dcterms:W3CDTF">2025-08-01T15:49:46Z</dcterms:modified>
</cp:coreProperties>
</file>